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bs39\Documents\A TEACHING\03 2020 CSM Program Coordinator\INDUSTRY\CAB\"/>
    </mc:Choice>
  </mc:AlternateContent>
  <xr:revisionPtr revIDLastSave="0" documentId="8_{92BF2527-5211-48E1-898C-6FB715FB3B22}" xr6:coauthVersionLast="47" xr6:coauthVersionMax="47" xr10:uidLastSave="{00000000-0000-0000-0000-000000000000}"/>
  <bookViews>
    <workbookView xWindow="28680" yWindow="-120" windowWidth="29040" windowHeight="17640" tabRatio="876" firstSheet="2" activeTab="5" xr2:uid="{FEEDBAF8-62AA-4F57-B2CE-EB0A00258A13}"/>
  </bookViews>
  <sheets>
    <sheet name="Committees" sheetId="2" r:id="rId1"/>
    <sheet name="CAB Engagement Matrix 23-24" sheetId="23" r:id="rId2"/>
    <sheet name="CAB curriculum review " sheetId="28" r:id="rId3"/>
    <sheet name="CSA Events - Fall 2023" sheetId="26" r:id="rId4"/>
    <sheet name="CSA Events - Spring 2024" sheetId="24" r:id="rId5"/>
    <sheet name="guest lectures - class listing" sheetId="29" r:id="rId6"/>
    <sheet name="senior exit survey" sheetId="30" r:id="rId7"/>
    <sheet name="ET Dept Org Chart" sheetId="7" r:id="rId8"/>
  </sheets>
  <definedNames>
    <definedName name="_xlnm.Print_Area" localSheetId="2">'CAB curriculum review '!$A$1:$M$43</definedName>
    <definedName name="_xlnm.Print_Area" localSheetId="1">'CAB Engagement Matrix 23-24'!$A$1:$V$54</definedName>
    <definedName name="_xlnm.Print_Area" localSheetId="0">Committees!$A$1:$D$42</definedName>
    <definedName name="_xlnm.Print_Area" localSheetId="4">'CSA Events - Spring 2024'!$A$1:$E$28</definedName>
    <definedName name="_xlnm.Print_Area" localSheetId="7">'ET Dept Org Chart'!$A$1:$J$46</definedName>
    <definedName name="_xlnm.Print_Area" localSheetId="5">'guest lectures - class listing'!$A$1:$D$25</definedName>
    <definedName name="_xlnm.Print_Area" localSheetId="6">'senior exit survey'!$A$1:$O$495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2" i="30" l="1"/>
  <c r="M411" i="30"/>
  <c r="M410" i="30"/>
  <c r="M409" i="30"/>
  <c r="M408" i="30"/>
  <c r="M406" i="30"/>
  <c r="M405" i="30"/>
  <c r="M404" i="30"/>
  <c r="M403" i="30"/>
  <c r="M402" i="30"/>
  <c r="M400" i="30"/>
  <c r="M399" i="30"/>
  <c r="M398" i="30"/>
  <c r="M397" i="30"/>
  <c r="M396" i="30"/>
  <c r="M394" i="30"/>
  <c r="M393" i="30"/>
  <c r="M392" i="30"/>
  <c r="M391" i="30"/>
  <c r="M390" i="30"/>
  <c r="M388" i="30"/>
  <c r="M387" i="30"/>
  <c r="M386" i="30"/>
  <c r="M385" i="30"/>
  <c r="M384" i="30"/>
  <c r="M382" i="30"/>
  <c r="M381" i="30"/>
  <c r="M380" i="30"/>
  <c r="M379" i="30"/>
  <c r="M378" i="30"/>
  <c r="M376" i="30"/>
  <c r="M375" i="30"/>
  <c r="M374" i="30"/>
  <c r="M373" i="30"/>
  <c r="M372" i="30"/>
  <c r="M370" i="30"/>
  <c r="M369" i="30"/>
  <c r="M368" i="30"/>
  <c r="M367" i="30"/>
  <c r="M366" i="30"/>
  <c r="M364" i="30"/>
  <c r="M363" i="30"/>
  <c r="M362" i="30"/>
  <c r="M361" i="30"/>
  <c r="M360" i="30"/>
  <c r="M358" i="30"/>
  <c r="M357" i="30"/>
  <c r="M356" i="30"/>
  <c r="M355" i="30"/>
  <c r="M354" i="30"/>
  <c r="M352" i="30"/>
  <c r="M351" i="30"/>
  <c r="M350" i="30"/>
  <c r="M349" i="30"/>
  <c r="M348" i="30"/>
  <c r="M346" i="30"/>
  <c r="M345" i="30"/>
  <c r="M344" i="30"/>
  <c r="M343" i="30"/>
  <c r="M342" i="30"/>
  <c r="M340" i="30"/>
  <c r="M339" i="30"/>
  <c r="M338" i="30"/>
  <c r="M337" i="30"/>
  <c r="M336" i="30"/>
  <c r="M334" i="30"/>
  <c r="M333" i="30"/>
  <c r="M332" i="30"/>
  <c r="M331" i="30"/>
  <c r="M330" i="30"/>
  <c r="M328" i="30"/>
  <c r="M327" i="30"/>
  <c r="M326" i="30"/>
  <c r="M325" i="30"/>
  <c r="M324" i="30"/>
  <c r="M322" i="30"/>
  <c r="M321" i="30"/>
  <c r="M320" i="30"/>
  <c r="M319" i="30"/>
  <c r="M318" i="30"/>
  <c r="M316" i="30"/>
  <c r="M315" i="30"/>
  <c r="M314" i="30"/>
  <c r="M313" i="30"/>
  <c r="M312" i="30"/>
  <c r="M310" i="30"/>
  <c r="M309" i="30"/>
  <c r="M308" i="30"/>
  <c r="M307" i="30"/>
  <c r="M306" i="30"/>
  <c r="M304" i="30"/>
  <c r="M303" i="30"/>
  <c r="M302" i="30"/>
  <c r="M301" i="30"/>
  <c r="M300" i="30"/>
  <c r="M298" i="30"/>
  <c r="M297" i="30"/>
  <c r="M296" i="30"/>
  <c r="M295" i="30"/>
  <c r="M294" i="30"/>
  <c r="M289" i="30"/>
  <c r="M288" i="30"/>
  <c r="M287" i="30"/>
  <c r="M286" i="30"/>
  <c r="M285" i="30"/>
  <c r="M283" i="30"/>
  <c r="M282" i="30"/>
  <c r="M281" i="30"/>
  <c r="M280" i="30"/>
  <c r="M279" i="30"/>
  <c r="M277" i="30"/>
  <c r="M276" i="30"/>
  <c r="M275" i="30"/>
  <c r="M274" i="30"/>
  <c r="M273" i="30"/>
  <c r="M271" i="30"/>
  <c r="M270" i="30"/>
  <c r="M269" i="30"/>
  <c r="M268" i="30"/>
  <c r="M267" i="30"/>
  <c r="M266" i="30"/>
  <c r="M264" i="30"/>
  <c r="M263" i="30"/>
  <c r="M262" i="30"/>
  <c r="M261" i="30"/>
  <c r="M260" i="30"/>
  <c r="M258" i="30"/>
  <c r="M257" i="30"/>
  <c r="M256" i="30"/>
  <c r="M255" i="30"/>
  <c r="M254" i="30"/>
  <c r="M252" i="30"/>
  <c r="M251" i="30"/>
  <c r="M250" i="30"/>
  <c r="M249" i="30"/>
  <c r="M248" i="30"/>
  <c r="M246" i="30"/>
  <c r="M245" i="30"/>
  <c r="M244" i="30"/>
  <c r="M243" i="30"/>
  <c r="M242" i="30"/>
  <c r="M240" i="30"/>
  <c r="M239" i="30"/>
  <c r="M238" i="30"/>
  <c r="M237" i="30"/>
  <c r="M236" i="30"/>
  <c r="M235" i="30"/>
  <c r="M233" i="30"/>
  <c r="M232" i="30"/>
  <c r="M231" i="30"/>
  <c r="M230" i="30"/>
  <c r="M229" i="30"/>
  <c r="M227" i="30"/>
  <c r="M226" i="30"/>
  <c r="M225" i="30"/>
  <c r="M224" i="30"/>
  <c r="M223" i="30"/>
  <c r="M222" i="30"/>
  <c r="M220" i="30"/>
  <c r="M219" i="30"/>
  <c r="M218" i="30"/>
  <c r="M217" i="30"/>
  <c r="M216" i="30"/>
  <c r="M215" i="30"/>
  <c r="M213" i="30"/>
  <c r="M212" i="30"/>
  <c r="M211" i="30"/>
  <c r="M210" i="30"/>
  <c r="M209" i="30"/>
  <c r="M207" i="30"/>
  <c r="M206" i="30"/>
  <c r="M205" i="30"/>
  <c r="M204" i="30"/>
  <c r="M203" i="30"/>
  <c r="M201" i="30"/>
  <c r="M200" i="30"/>
  <c r="M199" i="30"/>
  <c r="M198" i="30"/>
  <c r="M197" i="30"/>
  <c r="M195" i="30"/>
  <c r="M194" i="30"/>
  <c r="M193" i="30"/>
  <c r="M192" i="30"/>
  <c r="M191" i="30"/>
  <c r="M189" i="30"/>
  <c r="M188" i="30"/>
  <c r="M187" i="30"/>
  <c r="M186" i="30"/>
  <c r="M185" i="30"/>
  <c r="M183" i="30"/>
  <c r="M182" i="30"/>
  <c r="M181" i="30"/>
  <c r="M180" i="30"/>
  <c r="M179" i="30"/>
  <c r="M177" i="30"/>
  <c r="M176" i="30"/>
  <c r="M175" i="30"/>
  <c r="M174" i="30"/>
  <c r="M173" i="30"/>
  <c r="M171" i="30"/>
  <c r="M170" i="30"/>
  <c r="M169" i="30"/>
  <c r="M168" i="30"/>
  <c r="M167" i="30"/>
  <c r="M165" i="30"/>
  <c r="M164" i="30"/>
  <c r="M163" i="30"/>
  <c r="M162" i="30"/>
  <c r="M161" i="30"/>
  <c r="M159" i="30"/>
  <c r="M158" i="30"/>
  <c r="M157" i="30"/>
  <c r="M156" i="30"/>
  <c r="M155" i="30"/>
  <c r="M150" i="30"/>
  <c r="M149" i="30"/>
  <c r="M148" i="30"/>
  <c r="M147" i="30"/>
  <c r="M146" i="30"/>
  <c r="M144" i="30"/>
  <c r="M143" i="30"/>
  <c r="M142" i="30"/>
  <c r="M141" i="30"/>
  <c r="M140" i="30"/>
  <c r="M138" i="30"/>
  <c r="M137" i="30"/>
  <c r="M136" i="30"/>
  <c r="M135" i="30"/>
  <c r="M134" i="30"/>
  <c r="M132" i="30"/>
  <c r="M131" i="30"/>
  <c r="M130" i="30"/>
  <c r="M129" i="30"/>
  <c r="M128" i="30"/>
  <c r="M126" i="30"/>
  <c r="M125" i="30"/>
  <c r="M123" i="30"/>
  <c r="M122" i="30"/>
  <c r="M121" i="30"/>
  <c r="M120" i="30"/>
  <c r="M119" i="30"/>
  <c r="M118" i="30"/>
  <c r="M111" i="30"/>
  <c r="M110" i="30"/>
  <c r="M109" i="30"/>
  <c r="M108" i="30"/>
  <c r="M107" i="30"/>
  <c r="M105" i="30"/>
  <c r="M104" i="30"/>
  <c r="M102" i="30"/>
  <c r="M101" i="30"/>
  <c r="M99" i="30"/>
  <c r="M98" i="30"/>
  <c r="M96" i="30"/>
  <c r="M95" i="30"/>
  <c r="M94" i="30"/>
  <c r="M93" i="30"/>
  <c r="M92" i="30"/>
  <c r="M91" i="30"/>
  <c r="M90" i="30"/>
  <c r="M89" i="30"/>
  <c r="M87" i="30"/>
  <c r="M86" i="30"/>
  <c r="M85" i="30"/>
  <c r="M84" i="30"/>
  <c r="M83" i="30"/>
  <c r="M82" i="30"/>
  <c r="M81" i="30"/>
  <c r="M80" i="30"/>
  <c r="M78" i="30"/>
  <c r="M77" i="30"/>
  <c r="M76" i="30"/>
  <c r="M75" i="30"/>
  <c r="M73" i="30"/>
  <c r="M72" i="30"/>
  <c r="M71" i="30"/>
  <c r="M70" i="30"/>
  <c r="M69" i="30"/>
  <c r="M67" i="30"/>
  <c r="M66" i="30"/>
  <c r="M64" i="30"/>
  <c r="M63" i="30"/>
  <c r="M61" i="30"/>
  <c r="M60" i="30"/>
  <c r="M59" i="30"/>
  <c r="M58" i="30"/>
  <c r="M57" i="30"/>
  <c r="M55" i="30"/>
  <c r="M54" i="30"/>
  <c r="M53" i="30"/>
  <c r="M52" i="30"/>
  <c r="M51" i="30"/>
  <c r="M49" i="30"/>
  <c r="M48" i="30"/>
  <c r="M46" i="30"/>
  <c r="M45" i="30"/>
  <c r="M44" i="30"/>
  <c r="M43" i="30"/>
  <c r="M42" i="30"/>
  <c r="M40" i="30"/>
  <c r="M39" i="30"/>
  <c r="M38" i="30"/>
  <c r="M37" i="30"/>
  <c r="M36" i="30"/>
  <c r="M35" i="30"/>
  <c r="M33" i="30"/>
  <c r="M32" i="30"/>
  <c r="M31" i="30"/>
  <c r="M30" i="30"/>
  <c r="M29" i="30"/>
  <c r="M27" i="30"/>
  <c r="M26" i="30"/>
  <c r="M25" i="30"/>
  <c r="M24" i="30"/>
  <c r="M23" i="30"/>
  <c r="M21" i="30"/>
  <c r="M20" i="30"/>
  <c r="M19" i="30"/>
  <c r="M17" i="30"/>
  <c r="M16" i="30"/>
  <c r="M14" i="30"/>
  <c r="M13" i="30"/>
  <c r="M11" i="30"/>
  <c r="M10" i="30"/>
  <c r="M9" i="30"/>
  <c r="M7" i="30"/>
  <c r="M6" i="30"/>
  <c r="A22" i="23"/>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9" i="23"/>
  <c r="A10" i="23" s="1"/>
  <c r="A11" i="23" s="1"/>
  <c r="A12" i="23" s="1"/>
  <c r="A13" i="23" s="1"/>
  <c r="A14" i="23" s="1"/>
  <c r="A15" i="23" s="1"/>
  <c r="A16" i="23" s="1"/>
  <c r="A17" i="23" s="1"/>
  <c r="A18" i="23" s="1"/>
  <c r="A19" i="23" s="1"/>
  <c r="A20" i="23" s="1"/>
  <c r="A21" i="23" s="1"/>
  <c r="E54" i="23"/>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alcChain>
</file>

<file path=xl/sharedStrings.xml><?xml version="1.0" encoding="utf-8"?>
<sst xmlns="http://schemas.openxmlformats.org/spreadsheetml/2006/main" count="1951" uniqueCount="926">
  <si>
    <t>Texas State University</t>
  </si>
  <si>
    <t>CSM Program</t>
  </si>
  <si>
    <t xml:space="preserve">CAB Committees  </t>
  </si>
  <si>
    <t>School Year 2023-24</t>
  </si>
  <si>
    <t>Executive Committee</t>
  </si>
  <si>
    <t>tenure</t>
  </si>
  <si>
    <t>exec committee activities</t>
  </si>
  <si>
    <r>
      <rPr>
        <sz val="11"/>
        <color rgb="FF000000"/>
        <rFont val="Calibri"/>
        <family val="2"/>
      </rPr>
      <t xml:space="preserve">Chair - </t>
    </r>
    <r>
      <rPr>
        <b/>
        <sz val="11"/>
        <color rgb="FF0070C0"/>
        <rFont val="Calibri"/>
        <family val="2"/>
      </rPr>
      <t>Jeremy Smith thru Spring '25</t>
    </r>
    <r>
      <rPr>
        <sz val="11"/>
        <color rgb="FF000000"/>
        <rFont val="Calibri"/>
        <family val="2"/>
      </rPr>
      <t xml:space="preserve">    </t>
    </r>
  </si>
  <si>
    <t>2 years</t>
  </si>
  <si>
    <t>succession plan / board development / board packet</t>
  </si>
  <si>
    <r>
      <rPr>
        <sz val="11"/>
        <color rgb="FF000000"/>
        <rFont val="Calibri"/>
        <family val="2"/>
      </rPr>
      <t>Chair Elect -</t>
    </r>
    <r>
      <rPr>
        <b/>
        <sz val="11"/>
        <color rgb="FF0070C0"/>
        <rFont val="Calibri"/>
        <family val="2"/>
      </rPr>
      <t xml:space="preserve"> Clayton Henson</t>
    </r>
  </si>
  <si>
    <t>mission / vision statement</t>
  </si>
  <si>
    <r>
      <t xml:space="preserve">Academic - </t>
    </r>
    <r>
      <rPr>
        <b/>
        <sz val="11"/>
        <color rgb="FF0070C0"/>
        <rFont val="Calibri"/>
        <family val="2"/>
        <scheme val="minor"/>
      </rPr>
      <t>Dave Cutlip / Scott Anderlik</t>
    </r>
  </si>
  <si>
    <t xml:space="preserve"> </t>
  </si>
  <si>
    <t>by-laws</t>
  </si>
  <si>
    <r>
      <t xml:space="preserve">Finance / Fundraising - </t>
    </r>
    <r>
      <rPr>
        <b/>
        <sz val="11"/>
        <color rgb="FF0070C0"/>
        <rFont val="Calibri"/>
        <family val="2"/>
        <scheme val="minor"/>
      </rPr>
      <t>Clayton Henson</t>
    </r>
  </si>
  <si>
    <t>facilities improvement (campus tours, long range CIP)</t>
  </si>
  <si>
    <r>
      <t xml:space="preserve">Membership - </t>
    </r>
    <r>
      <rPr>
        <b/>
        <sz val="11"/>
        <color rgb="FF0070C0"/>
        <rFont val="Calibri"/>
        <family val="2"/>
        <scheme val="minor"/>
      </rPr>
      <t>Chris Peck</t>
    </r>
  </si>
  <si>
    <t>accreditation</t>
  </si>
  <si>
    <r>
      <rPr>
        <sz val="11"/>
        <color rgb="FF000000"/>
        <rFont val="Calibri"/>
        <family val="2"/>
      </rPr>
      <t xml:space="preserve">Marketing - </t>
    </r>
    <r>
      <rPr>
        <b/>
        <sz val="11"/>
        <color rgb="FF0070C0"/>
        <rFont val="Calibri"/>
        <family val="2"/>
      </rPr>
      <t>Jon Galvez</t>
    </r>
  </si>
  <si>
    <t>board meetings / schedule</t>
  </si>
  <si>
    <r>
      <t xml:space="preserve">Student Engagement - </t>
    </r>
    <r>
      <rPr>
        <b/>
        <sz val="11"/>
        <color rgb="FF0070C0"/>
        <rFont val="Calibri"/>
        <family val="2"/>
        <scheme val="minor"/>
      </rPr>
      <t>Kirt Bailey</t>
    </r>
  </si>
  <si>
    <t>advertising / website / social media presence</t>
  </si>
  <si>
    <r>
      <t xml:space="preserve">Faculty 1 - </t>
    </r>
    <r>
      <rPr>
        <b/>
        <sz val="11"/>
        <color rgb="FF0070C0"/>
        <rFont val="Calibri"/>
        <family val="2"/>
        <scheme val="minor"/>
      </rPr>
      <t>BJ Spencer</t>
    </r>
  </si>
  <si>
    <t>meet with Dept Chair / Dean / President</t>
  </si>
  <si>
    <r>
      <t xml:space="preserve">Faculty 2 - </t>
    </r>
    <r>
      <rPr>
        <b/>
        <sz val="11"/>
        <color rgb="FF0070C0"/>
        <rFont val="Calibri"/>
        <family val="2"/>
        <scheme val="minor"/>
      </rPr>
      <t>John Casstevens</t>
    </r>
  </si>
  <si>
    <t>Academic Committee</t>
  </si>
  <si>
    <t>Dave Cutlip</t>
  </si>
  <si>
    <t>dcutlip@mccarthy.com</t>
  </si>
  <si>
    <t xml:space="preserve">schedule and  standardize curriculum review process  </t>
  </si>
  <si>
    <t>Chair</t>
  </si>
  <si>
    <t>Scott Anderlik</t>
  </si>
  <si>
    <t>sanderlik@mccarthy.com</t>
  </si>
  <si>
    <t>monitor CAB curriculum review schedule and reporting</t>
  </si>
  <si>
    <t xml:space="preserve">Kirt Bailiy </t>
  </si>
  <si>
    <t>kbailey@vaughnconstruction.com</t>
  </si>
  <si>
    <t>collect curriculum reports and discuss with CAB</t>
  </si>
  <si>
    <t>Alex Gregory</t>
  </si>
  <si>
    <t>Alex.Gregory@ghphipps.com</t>
  </si>
  <si>
    <t>participate in ACCE prep/visit</t>
  </si>
  <si>
    <t>Finance Committee</t>
  </si>
  <si>
    <t>Clayton Henson</t>
  </si>
  <si>
    <t>Clayton.Henson@whiting-turner.com</t>
  </si>
  <si>
    <t>needs / goals / vision / fundraising</t>
  </si>
  <si>
    <t>Kaitlyn Emory</t>
  </si>
  <si>
    <t>Kaitlyn.Emery@ghphipps.com</t>
  </si>
  <si>
    <t>Marketing Committee</t>
  </si>
  <si>
    <t>Jon Galvez</t>
  </si>
  <si>
    <t>jgalvez@suntecconcrete.com</t>
  </si>
  <si>
    <t>CAB social media presence</t>
  </si>
  <si>
    <t>CAB marketing /awareness at events (Career Fair)</t>
  </si>
  <si>
    <t>promo materials</t>
  </si>
  <si>
    <t>Membership Committee</t>
  </si>
  <si>
    <t>Chris Peck</t>
  </si>
  <si>
    <t>chris.peck@jedunn.com</t>
  </si>
  <si>
    <t>letters to companies enaged at TSU (career Fair / student employment)</t>
  </si>
  <si>
    <t>Soledad Summer</t>
  </si>
  <si>
    <t>SummerS@patrioterectors.com</t>
  </si>
  <si>
    <t>annual board packet to members</t>
  </si>
  <si>
    <t>Mike Hutzler</t>
  </si>
  <si>
    <t>mike.hutzler@cmc.com</t>
  </si>
  <si>
    <t>solicit membership interest / share with faculty and other committees</t>
  </si>
  <si>
    <t>Student Engagement Committee</t>
  </si>
  <si>
    <t>Kirt Bailey</t>
  </si>
  <si>
    <t>partner</t>
  </si>
  <si>
    <t>Chad Durham</t>
  </si>
  <si>
    <t>cdurham@DWHOMES.com</t>
  </si>
  <si>
    <t>list, schedule (golf, tailgates, cookouts, mixers, etc)</t>
  </si>
  <si>
    <t>schedule</t>
  </si>
  <si>
    <t>Trevor Reisz</t>
  </si>
  <si>
    <t>treisz@suntecconcrete.com</t>
  </si>
  <si>
    <t>meet and greet, interviews</t>
  </si>
  <si>
    <t>hiring</t>
  </si>
  <si>
    <t>sponsor / prep support</t>
  </si>
  <si>
    <t>CAB Activities Matrix</t>
  </si>
  <si>
    <t> </t>
  </si>
  <si>
    <t>Member Company</t>
  </si>
  <si>
    <t>Member Name</t>
  </si>
  <si>
    <t>contact info</t>
  </si>
  <si>
    <t xml:space="preserve">2023-24 dues  </t>
  </si>
  <si>
    <t xml:space="preserve">CAB Mtgs  </t>
  </si>
  <si>
    <t xml:space="preserve">Current Exec Committee  </t>
  </si>
  <si>
    <t>Current Committee Member</t>
  </si>
  <si>
    <t>Curriculum Sponsor</t>
  </si>
  <si>
    <t>Capstone Sponsor</t>
  </si>
  <si>
    <t>Class Guest Lectures</t>
  </si>
  <si>
    <t>Job Tour</t>
  </si>
  <si>
    <t>CSA Event Sponsor</t>
  </si>
  <si>
    <t>CSA Guest Speaker</t>
  </si>
  <si>
    <t>CSA Hat/Shirt Sponsor</t>
  </si>
  <si>
    <t>Career Fair Participant</t>
  </si>
  <si>
    <t>Recent Internships / Employment</t>
  </si>
  <si>
    <t>Competition Team Sponsor</t>
  </si>
  <si>
    <t>Summer</t>
  </si>
  <si>
    <t>Fall</t>
  </si>
  <si>
    <t>Winter</t>
  </si>
  <si>
    <t>Spring</t>
  </si>
  <si>
    <t>Current Members</t>
  </si>
  <si>
    <t>Alterman Electric</t>
  </si>
  <si>
    <t>Zach Doyle</t>
  </si>
  <si>
    <t>David.Deschaine@goalterman.com</t>
  </si>
  <si>
    <t>AMLI</t>
  </si>
  <si>
    <t>Leo Cabrera</t>
  </si>
  <si>
    <t>lcabrera@amli.com</t>
  </si>
  <si>
    <t>Archer Western / Walsh Group</t>
  </si>
  <si>
    <t>Luke Hill</t>
  </si>
  <si>
    <t>lhill@walshgroup.com</t>
  </si>
  <si>
    <t>X</t>
  </si>
  <si>
    <t xml:space="preserve">X </t>
  </si>
  <si>
    <t>Baker Concrete</t>
  </si>
  <si>
    <t>William Warren
Camille Taylor</t>
  </si>
  <si>
    <t>warren@bakerconcrete.com
TaylorC@BakerConcrete.com</t>
  </si>
  <si>
    <t>Social</t>
  </si>
  <si>
    <t>Balfour Beatty</t>
  </si>
  <si>
    <t>Caleb Booth</t>
  </si>
  <si>
    <t>cbooth@balfourbeattyus.com</t>
  </si>
  <si>
    <t xml:space="preserve">Bartlett Cocke  </t>
  </si>
  <si>
    <t>Matthew Bragg</t>
  </si>
  <si>
    <t>mbragg@bartlettcocke.com</t>
  </si>
  <si>
    <t>XXX</t>
  </si>
  <si>
    <t>Beckett Electrical Services, LLC</t>
  </si>
  <si>
    <t>Jesse Beckett</t>
  </si>
  <si>
    <t>Jesse@beckettelectrical.com</t>
  </si>
  <si>
    <t>Brandt Companies</t>
  </si>
  <si>
    <t>Crystal Kerr</t>
  </si>
  <si>
    <t>crystal.kerr@brandt.us</t>
  </si>
  <si>
    <t>Capital Industries</t>
  </si>
  <si>
    <t>Kyle Smith</t>
  </si>
  <si>
    <t>kyle@capitaltxi.com</t>
  </si>
  <si>
    <t>Central Builders</t>
  </si>
  <si>
    <t>Clark Broom</t>
  </si>
  <si>
    <t>CBroom@centralbuilders.net</t>
  </si>
  <si>
    <t xml:space="preserve">CMC Steel Fabricators </t>
  </si>
  <si>
    <t>Mike.hutzler@cmc.com</t>
  </si>
  <si>
    <t>Membership</t>
  </si>
  <si>
    <t>David Weekly - Austin</t>
  </si>
  <si>
    <t>Justin Hollenberger
Chad Durham
Steven Haley</t>
  </si>
  <si>
    <t>jhollenberger@dwhomes.com
cdurham@dwhomes.com
shaley@dwhomes.com</t>
  </si>
  <si>
    <t>Engagement</t>
  </si>
  <si>
    <t>CSM 4370</t>
  </si>
  <si>
    <t>DPR</t>
  </si>
  <si>
    <t>Vicki Salazar
Michael Patriarche
Bodie Fry</t>
  </si>
  <si>
    <t>vickis@dpr.com
michael.patriarche@dpr.com
BodieF@dpr.com</t>
  </si>
  <si>
    <t>CSM 4313</t>
  </si>
  <si>
    <t>Drees Custom Homes</t>
  </si>
  <si>
    <t>Colely Thompson</t>
  </si>
  <si>
    <t>COThompson@Dreeshomes.com</t>
  </si>
  <si>
    <t>Dynaten Corporation</t>
  </si>
  <si>
    <t>Kyle Hogue</t>
  </si>
  <si>
    <t>khogue@dynaten.com</t>
  </si>
  <si>
    <t>Flintco</t>
  </si>
  <si>
    <t>Chad Hunter
Jacob Pruski</t>
  </si>
  <si>
    <t>Chad.hunter@flintco.com</t>
  </si>
  <si>
    <t>Frontline Advisory Group</t>
  </si>
  <si>
    <t>Craig Starcher</t>
  </si>
  <si>
    <t>cstarcher@frontlineadvisorygroup.com</t>
  </si>
  <si>
    <t xml:space="preserve">GH Phipps  </t>
  </si>
  <si>
    <t>Kaitlyn Emery
Alex Gregory</t>
  </si>
  <si>
    <t>Academic / Finance</t>
  </si>
  <si>
    <t>CSM 4368</t>
  </si>
  <si>
    <t>Harvey-Cleary</t>
  </si>
  <si>
    <t>Ben Pritchard</t>
  </si>
  <si>
    <t>bpritchard@harveycleary.com</t>
  </si>
  <si>
    <t>Highland Homes</t>
  </si>
  <si>
    <t>Ron Glenn</t>
  </si>
  <si>
    <t>ron.glenn@highlandhomes.com</t>
  </si>
  <si>
    <t>CSM 2360</t>
  </si>
  <si>
    <t xml:space="preserve">Ingram Readymix </t>
  </si>
  <si>
    <t>Earl Ingram</t>
  </si>
  <si>
    <t>earl@irmtx.com</t>
  </si>
  <si>
    <t>JE Dunn</t>
  </si>
  <si>
    <t>Chris Peck
Danny DeFeo</t>
  </si>
  <si>
    <t>chris.peck@jedunn.com
danidi@jedunn.com</t>
  </si>
  <si>
    <t>CSM 1260</t>
  </si>
  <si>
    <t>Tailgate</t>
  </si>
  <si>
    <t xml:space="preserve">Joeris  </t>
  </si>
  <si>
    <t>James Nitschke</t>
  </si>
  <si>
    <t>jnitschke@joeris.com</t>
  </si>
  <si>
    <t>KB Home</t>
  </si>
  <si>
    <t>Chris Barrow</t>
  </si>
  <si>
    <t>cbarrow@kbhome.com</t>
  </si>
  <si>
    <t>Shirt</t>
  </si>
  <si>
    <t xml:space="preserve">Lithko Contracting </t>
  </si>
  <si>
    <t>Lisa Horton
David Muster</t>
  </si>
  <si>
    <t>hortonl@lithko.com
MusterD@Lithko.com</t>
  </si>
  <si>
    <t xml:space="preserve">Malitz  </t>
  </si>
  <si>
    <t>Rachel King</t>
  </si>
  <si>
    <t>rachel@malitzconstructioninc.com</t>
  </si>
  <si>
    <t xml:space="preserve">McCarthy  </t>
  </si>
  <si>
    <t>Dave Cutlip
Scott Anderlik</t>
  </si>
  <si>
    <t>Academic</t>
  </si>
  <si>
    <t> CSM 3363</t>
  </si>
  <si>
    <t>MW Builders</t>
  </si>
  <si>
    <t>Jake Strehlo</t>
  </si>
  <si>
    <t>jstrehlow@mwbuilders.com</t>
  </si>
  <si>
    <t>CSM 4364</t>
  </si>
  <si>
    <t>Patriot Erectors</t>
  </si>
  <si>
    <t>Summer Soledad</t>
  </si>
  <si>
    <t>PGC - Peabody GC</t>
  </si>
  <si>
    <t>Jacob Maldonado</t>
  </si>
  <si>
    <t>jacob.maldonado@peabodygeneral.com</t>
  </si>
  <si>
    <t>CSM 3366</t>
  </si>
  <si>
    <t xml:space="preserve">Rogers-O'Brien  </t>
  </si>
  <si>
    <t>Cisco Hobbs
Joseph Harper</t>
  </si>
  <si>
    <t>chobbs@r-o.com
JHarper@r-o.com</t>
  </si>
  <si>
    <t>TSU / ASC
(prep)</t>
  </si>
  <si>
    <t>Ryan Companies</t>
  </si>
  <si>
    <t>Mark Christopher</t>
  </si>
  <si>
    <t>mark.christopher@ryancompanies.com</t>
  </si>
  <si>
    <t>Sedalco</t>
  </si>
  <si>
    <t>Jeremy Smith</t>
  </si>
  <si>
    <t>jsmith@sedalco.com</t>
  </si>
  <si>
    <t>CSM 4380
CSM 3368</t>
  </si>
  <si>
    <t>DFW / ASC</t>
  </si>
  <si>
    <t>Skanska</t>
  </si>
  <si>
    <t>Brent Fujimoto
Matt McCaffrey
David Brewer</t>
  </si>
  <si>
    <t>brent.fujimoto@skanska.com
matt.mccaffrey@skanska.com
david.brewer@skanska.com</t>
  </si>
  <si>
    <t>SpawGlass</t>
  </si>
  <si>
    <t>Jeff Eubank
David Paden</t>
  </si>
  <si>
    <t>jeff.eubank@spawglass.com
david.paden@spawglass.com</t>
  </si>
  <si>
    <t>CSM 4360</t>
  </si>
  <si>
    <t>Fall 23
Fall 24</t>
  </si>
  <si>
    <t>Tailgate / 
Mixer</t>
  </si>
  <si>
    <t>Streetlights Residential</t>
  </si>
  <si>
    <t>Structure Tone Southwest</t>
  </si>
  <si>
    <t>Ray McCoy
Stephen Teltow</t>
  </si>
  <si>
    <t>ray.mccoy@structuretone.com
stephen.teltow@structuretone.com</t>
  </si>
  <si>
    <t>CSM 4361
CSM 3361
CSM 2313</t>
  </si>
  <si>
    <t>XX</t>
  </si>
  <si>
    <t>Suntec Concrete</t>
  </si>
  <si>
    <t>Jon Galvez
Trevor Reisz</t>
  </si>
  <si>
    <t>Marketing</t>
  </si>
  <si>
    <t>Taylor Morrison</t>
  </si>
  <si>
    <t>April Whitaker</t>
  </si>
  <si>
    <t>apwhitaker@taylormorrison.com</t>
  </si>
  <si>
    <t>TCS Mechanical</t>
  </si>
  <si>
    <t>Megan Gandy
Tyler Dodd</t>
  </si>
  <si>
    <t>M.Gandy@TCSMech.com
T.Dodd@TCSMech.com</t>
  </si>
  <si>
    <t xml:space="preserve">The Porter Company </t>
  </si>
  <si>
    <t>John Gabarron</t>
  </si>
  <si>
    <t>johng@theporterco.com</t>
  </si>
  <si>
    <t>CSM 3367</t>
  </si>
  <si>
    <t>Trimbuilt Construction</t>
  </si>
  <si>
    <t xml:space="preserve">Turner Construction  </t>
  </si>
  <si>
    <t>Sean Moran 
Karima Jones</t>
  </si>
  <si>
    <t>smoran@tcco.com
kbjones@tcco.com</t>
  </si>
  <si>
    <t>Spring 24</t>
  </si>
  <si>
    <t>Vaughn Construction</t>
  </si>
  <si>
    <t>Kirt Bailey
Jarod Stojanik</t>
  </si>
  <si>
    <t>kbailey@vaughnconstruction.com
jstojanik@vaughnconstruction.com</t>
  </si>
  <si>
    <t>CSM 4369</t>
  </si>
  <si>
    <t>TSU Hilltop Project</t>
  </si>
  <si>
    <t>Hat</t>
  </si>
  <si>
    <t>Way Mechanical</t>
  </si>
  <si>
    <t>Chris Schwarz</t>
  </si>
  <si>
    <t>cschwarz@waymech.com</t>
  </si>
  <si>
    <t xml:space="preserve">Whiting-Turner  </t>
  </si>
  <si>
    <t>clayton.henson@whiting-turner.com</t>
  </si>
  <si>
    <t>Chair-Elect</t>
  </si>
  <si>
    <t>Interested / Active companies not current CAB Members</t>
  </si>
  <si>
    <t>Chamberlin Roofiing and WP</t>
  </si>
  <si>
    <t>Tim Rosenberg</t>
  </si>
  <si>
    <t>trosenberg@chamberlinltd.com</t>
  </si>
  <si>
    <t>DR Horton</t>
  </si>
  <si>
    <t>Skybeck Construction</t>
  </si>
  <si>
    <t>Brooke Hillegist</t>
  </si>
  <si>
    <t>brookeh@skybeck.com</t>
  </si>
  <si>
    <t>Wanzeck</t>
  </si>
  <si>
    <t>Madison Flom</t>
  </si>
  <si>
    <t>mflom@wanzek.com</t>
  </si>
  <si>
    <t>M/I Homes</t>
  </si>
  <si>
    <t>Jay McManus</t>
  </si>
  <si>
    <t>jmcmanus@mihomes.com</t>
  </si>
  <si>
    <t>Hensel Phelps</t>
  </si>
  <si>
    <t>Eldridge Electric</t>
  </si>
  <si>
    <t>Richard Kattmann</t>
  </si>
  <si>
    <t>rkattmann@eldridge-electric.com</t>
  </si>
  <si>
    <t>Robins and Morton</t>
  </si>
  <si>
    <t>Nick Jackson</t>
  </si>
  <si>
    <t>njackson@robinsmorton.com</t>
  </si>
  <si>
    <t>Fulton Construction</t>
  </si>
  <si>
    <t>Dewey Jones</t>
  </si>
  <si>
    <t>djones@fultonconst.com</t>
  </si>
  <si>
    <t>American Constructors</t>
  </si>
  <si>
    <t>Kim Cottrell</t>
  </si>
  <si>
    <t>kcottrell@americanconstructors.com</t>
  </si>
  <si>
    <t>Vanguard Homes</t>
  </si>
  <si>
    <t>Mark Long</t>
  </si>
  <si>
    <t>mark@vanguardnewhomes.com</t>
  </si>
  <si>
    <t>CAB Curriculum Review / Sponsors</t>
  </si>
  <si>
    <t>Class</t>
  </si>
  <si>
    <t>Commercial /
Residential</t>
  </si>
  <si>
    <t>year</t>
  </si>
  <si>
    <t>Instructors
Academic  Year 2023-24</t>
  </si>
  <si>
    <t>next review period</t>
  </si>
  <si>
    <t>CAB Sponsor</t>
  </si>
  <si>
    <t>Review Meeting Scheduled</t>
  </si>
  <si>
    <t xml:space="preserve">Last CAB 
Report out </t>
  </si>
  <si>
    <t>Contact Info</t>
  </si>
  <si>
    <t xml:space="preserve">CSM </t>
  </si>
  <si>
    <t>Soils and Foundations</t>
  </si>
  <si>
    <t xml:space="preserve">Both </t>
  </si>
  <si>
    <t>Junior 2</t>
  </si>
  <si>
    <t>Espinoza / Kim</t>
  </si>
  <si>
    <t>Spring 2024</t>
  </si>
  <si>
    <t>Jacob Maldonado - Peabody</t>
  </si>
  <si>
    <t>512-626-3654</t>
  </si>
  <si>
    <t>Mechanical, Electrical, and Plumbing Syst</t>
  </si>
  <si>
    <t>Lokhande / Kim</t>
  </si>
  <si>
    <t>John Gabarron - The Porter Co</t>
  </si>
  <si>
    <t>(512) 450-4982 </t>
  </si>
  <si>
    <t>Construction Estimating</t>
  </si>
  <si>
    <t>Junior 1</t>
  </si>
  <si>
    <t>Mazumder / Howell</t>
  </si>
  <si>
    <t>StructureTone
Ray McCoy / Stephen Teltow</t>
  </si>
  <si>
    <t>512-848-6322</t>
  </si>
  <si>
    <t>Construction Project Mgmt and Scheduling</t>
  </si>
  <si>
    <t xml:space="preserve">Karasulu  </t>
  </si>
  <si>
    <t>Construction Contracts, Risk, and Ethics</t>
  </si>
  <si>
    <t>Kisi / Hobbs</t>
  </si>
  <si>
    <t>Kirt Bailey - Vaughn</t>
  </si>
  <si>
    <t>512-748-9818</t>
  </si>
  <si>
    <t>TECH</t>
  </si>
  <si>
    <t>Industrial Internship</t>
  </si>
  <si>
    <t>Soph / Junior</t>
  </si>
  <si>
    <t>Spencer</t>
  </si>
  <si>
    <t>Fall 2024</t>
  </si>
  <si>
    <t>Heavy Civil and Highway Construction</t>
  </si>
  <si>
    <t xml:space="preserve">Commercial  </t>
  </si>
  <si>
    <t>Lee</t>
  </si>
  <si>
    <t>Ricardo Morales - McCarthy</t>
  </si>
  <si>
    <t>rmorales@mccarthy.com</t>
  </si>
  <si>
    <t>210-669-2474</t>
  </si>
  <si>
    <t>Residential Construction 2</t>
  </si>
  <si>
    <t>Residential</t>
  </si>
  <si>
    <t>Holder</t>
  </si>
  <si>
    <t>Ron Glenn - Highland Homes</t>
  </si>
  <si>
    <t>512-496-2242</t>
  </si>
  <si>
    <t>Senior Construction Management - Capstone</t>
  </si>
  <si>
    <t>Commercial</t>
  </si>
  <si>
    <t>Senior 2</t>
  </si>
  <si>
    <t>Casstevens</t>
  </si>
  <si>
    <t>Jeff Eubank - SpawGlass</t>
  </si>
  <si>
    <t>jeff.eubank@spawglass.com</t>
  </si>
  <si>
    <t>512-378-3798</t>
  </si>
  <si>
    <t>Sustainable and Lean Construction Practices</t>
  </si>
  <si>
    <t>Senior 1</t>
  </si>
  <si>
    <t>Mazumder</t>
  </si>
  <si>
    <t>Alex Gregory - GH Phipps</t>
  </si>
  <si>
    <t>alex.gregory@ghphipps.com</t>
  </si>
  <si>
    <t>720.695.5318</t>
  </si>
  <si>
    <t>Senior Residential - Capstone</t>
  </si>
  <si>
    <t>Espinoza</t>
  </si>
  <si>
    <t>Steven Haley - DW Homes</t>
  </si>
  <si>
    <t>shaley@dwhomes.com</t>
  </si>
  <si>
    <t>832.622.6799</t>
  </si>
  <si>
    <t>Intro to Construction Industry</t>
  </si>
  <si>
    <t>Freshman</t>
  </si>
  <si>
    <t xml:space="preserve">Holder / Wilde
Penlerick  </t>
  </si>
  <si>
    <t>Spring 2023</t>
  </si>
  <si>
    <t>Chris Peck - JE Dunn</t>
  </si>
  <si>
    <t>Arch Design 1 - Construction Documents</t>
  </si>
  <si>
    <t>Sharma / Kaveeshwar</t>
  </si>
  <si>
    <t>Stephen Teltow - StructureTone</t>
  </si>
  <si>
    <t>stephen.teltow@structuretone.com</t>
  </si>
  <si>
    <t>Construction Materials and Processes</t>
  </si>
  <si>
    <t>Lokhande</t>
  </si>
  <si>
    <t>Mike Hutzler - CMC Steel</t>
  </si>
  <si>
    <t>210.336.6275 </t>
  </si>
  <si>
    <t>Arch Design 2 - Technology in Construction</t>
  </si>
  <si>
    <t>DPR
Bodie Fry / Michael Patriarche</t>
  </si>
  <si>
    <t>bodief@dpr.com
michael.patriarche@dpr.com</t>
  </si>
  <si>
    <t>214-725-2049
512-568-7896</t>
  </si>
  <si>
    <t>Construction Safety</t>
  </si>
  <si>
    <t>Karasulu / Mazumder</t>
  </si>
  <si>
    <t>Jeremy Smith - Sedalco
Ryan Alexander - Sedalco</t>
  </si>
  <si>
    <t>jsmith@sedalco.com
ralexander@sedalco.com</t>
  </si>
  <si>
    <t> 817.701.6014</t>
  </si>
  <si>
    <t>Intro to Surveying and Site Layout</t>
  </si>
  <si>
    <t>Soph</t>
  </si>
  <si>
    <t>Yun</t>
  </si>
  <si>
    <t>Fall 2023</t>
  </si>
  <si>
    <t>Caleb Booth - Balfour Beatty</t>
  </si>
  <si>
    <t>512-557-6123</t>
  </si>
  <si>
    <t>Statics and Strengths of Materials</t>
  </si>
  <si>
    <t>Talley / Karasulu 
Torres / Moro</t>
  </si>
  <si>
    <t>Residential Construction 1</t>
  </si>
  <si>
    <t>Structural Analysis</t>
  </si>
  <si>
    <t>Talley / Karasulu</t>
  </si>
  <si>
    <t>Construction Finance</t>
  </si>
  <si>
    <t>Holder / Penlerick</t>
  </si>
  <si>
    <t>Jeremy Smith - Sedalco</t>
  </si>
  <si>
    <t>Commercial Building Construction</t>
  </si>
  <si>
    <t>Casstevens / Mazumder</t>
  </si>
  <si>
    <t>Curriculum Review Agenda / Topic Suggestions</t>
  </si>
  <si>
    <t>*meet with the course teaching faculty every 2 years per the review schedule</t>
  </si>
  <si>
    <t>*review established Department course objectives and ACCE student learning objectives (for guidance in review discussions)</t>
  </si>
  <si>
    <t>review syllabus</t>
  </si>
  <si>
    <t>review course lecture topics / exercises / assignments / lecture materials</t>
  </si>
  <si>
    <t>review student work product samples</t>
  </si>
  <si>
    <t>review grades and scoring</t>
  </si>
  <si>
    <t>student survey or small group interview about class/classroom experience</t>
  </si>
  <si>
    <t>review previous reports and adopted recommendations</t>
  </si>
  <si>
    <t>provide suggestions/feedback/input to professors about content improvement</t>
  </si>
  <si>
    <t xml:space="preserve">optional class attendance </t>
  </si>
  <si>
    <t>*Complete the Curriculum Review Report and submit to Exec Committee / Academic Committee Chair</t>
  </si>
  <si>
    <t>discuss findings if needed at semiannual CAB meetings </t>
  </si>
  <si>
    <t>* minimum requirement for review</t>
  </si>
  <si>
    <t>CSA Event Registration Fall 2023</t>
  </si>
  <si>
    <t xml:space="preserve">Event dates for spring have been determined usisng historical data. All events are subject to change based on updated information from the university and the depatment. CSA will work to ensure timely updates to the compaines registered for events. </t>
  </si>
  <si>
    <t xml:space="preserve">Guest Speaker, Members Meetings </t>
  </si>
  <si>
    <r>
      <t xml:space="preserve">Member meetings subject to change based on room availiability, schedule should reflect "week of" event and frequency of events. For more info reach out to </t>
    </r>
    <r>
      <rPr>
        <b/>
        <sz val="14"/>
        <color rgb="FFFF0000"/>
        <rFont val="Calibri"/>
        <family val="2"/>
        <scheme val="minor"/>
      </rPr>
      <t xml:space="preserve">Kelsie Wilson, kmw278@txstate.edu </t>
    </r>
    <r>
      <rPr>
        <b/>
        <sz val="14"/>
        <color theme="1"/>
        <rFont val="Calibri"/>
        <family val="2"/>
        <scheme val="minor"/>
      </rPr>
      <t>and</t>
    </r>
    <r>
      <rPr>
        <b/>
        <sz val="14"/>
        <color rgb="FFFF0000"/>
        <rFont val="Calibri"/>
        <family val="2"/>
        <scheme val="minor"/>
      </rPr>
      <t xml:space="preserve"> Zach Miller, zzm@txstate.edu</t>
    </r>
  </si>
  <si>
    <t xml:space="preserve">Emphasizing construction industy innovation, projects of interest to a company, characteristics of a company that may be unique, one or more of these topics. </t>
  </si>
  <si>
    <t xml:space="preserve">Date </t>
  </si>
  <si>
    <t>Day / Time</t>
  </si>
  <si>
    <t xml:space="preserve">Company </t>
  </si>
  <si>
    <t>Email</t>
  </si>
  <si>
    <t>Wednesday,  5:15pm-7pm</t>
  </si>
  <si>
    <t>VickiS@dpr.com</t>
  </si>
  <si>
    <t>GH Phipps</t>
  </si>
  <si>
    <t>JE DUNN</t>
  </si>
  <si>
    <t>Turner</t>
  </si>
  <si>
    <t>hientran@tcco.com</t>
  </si>
  <si>
    <t>TBD</t>
  </si>
  <si>
    <t>Philips and Jordan</t>
  </si>
  <si>
    <t>Bartlett Cocke</t>
  </si>
  <si>
    <t xml:space="preserve">Tailgates </t>
  </si>
  <si>
    <t>Encouraging companies to come out and interact with students in an informal way. Examples: Bowling, Axe Throwing, ect. Companies can sponser by paying for food, activities, or both.</t>
  </si>
  <si>
    <t>Date</t>
  </si>
  <si>
    <t xml:space="preserve">Email </t>
  </si>
  <si>
    <t>Saturday, TBD</t>
  </si>
  <si>
    <t>JE DUNN / Whiting Turner</t>
  </si>
  <si>
    <t>StreetLights</t>
  </si>
  <si>
    <t>Spawglass</t>
  </si>
  <si>
    <t xml:space="preserve">Turner </t>
  </si>
  <si>
    <t>Rodger O' Brian</t>
  </si>
  <si>
    <t>jfrancis@r-o.com</t>
  </si>
  <si>
    <r>
      <rPr>
        <b/>
        <sz val="20"/>
        <color theme="1"/>
        <rFont val="Calibri (Body)_x0000_"/>
      </rPr>
      <t>Jobsite Tours</t>
    </r>
    <r>
      <rPr>
        <b/>
        <sz val="20"/>
        <color theme="1"/>
        <rFont val="Calibri"/>
        <family val="2"/>
        <scheme val="minor"/>
      </rPr>
      <t xml:space="preserve"> </t>
    </r>
  </si>
  <si>
    <t xml:space="preserve">Days will be chosen to best spread out our events but can be tailored to companies needs. We will reach out at the end of the fall / begining of spring semester to confirm times and dates. </t>
  </si>
  <si>
    <t xml:space="preserve">Day </t>
  </si>
  <si>
    <t>Friday, TBD</t>
  </si>
  <si>
    <t>Vaughn</t>
  </si>
  <si>
    <t>Streetlights</t>
  </si>
  <si>
    <t>Bartlett  Cocke</t>
  </si>
  <si>
    <t>s</t>
  </si>
  <si>
    <t>CSA Event Registration Spring 2024</t>
  </si>
  <si>
    <t>Guest Speaker, Members Meetings (Previously infosessions)</t>
  </si>
  <si>
    <t>Thursday 5:15</t>
  </si>
  <si>
    <t>Whiting-Turner</t>
  </si>
  <si>
    <t>Spaw Glass</t>
  </si>
  <si>
    <t>Rogers O'Brien</t>
  </si>
  <si>
    <t xml:space="preserve">Social Events </t>
  </si>
  <si>
    <r>
      <rPr>
        <b/>
        <sz val="16"/>
        <color theme="1"/>
        <rFont val="Calibri (Body)_x0000_"/>
      </rPr>
      <t>Jobsite Tours</t>
    </r>
    <r>
      <rPr>
        <sz val="11"/>
        <color theme="1"/>
        <rFont val="Calibri"/>
        <family val="2"/>
        <scheme val="minor"/>
      </rPr>
      <t xml:space="preserve"> </t>
    </r>
  </si>
  <si>
    <t>Friday, 10:00</t>
  </si>
  <si>
    <t>MGC</t>
  </si>
  <si>
    <t xml:space="preserve">Ryan </t>
  </si>
  <si>
    <t>Golf Tournament</t>
  </si>
  <si>
    <t xml:space="preserve">Baring unforseen circumstances, Golf Tournament will be April 19th, at Grey Rock Golf Club in Austin, Tx. Regristration will be open as soon as CSA is under contract with course. Sign up below to join our notification list. Teams are comprised of 2 company representatives, and two students. </t>
  </si>
  <si>
    <t>Name 1</t>
  </si>
  <si>
    <t>Email 1</t>
  </si>
  <si>
    <t xml:space="preserve">Name 2 </t>
  </si>
  <si>
    <t>Email 2</t>
  </si>
  <si>
    <t>1)</t>
  </si>
  <si>
    <t>2)</t>
  </si>
  <si>
    <t>3)</t>
  </si>
  <si>
    <t>4)</t>
  </si>
  <si>
    <t>5)</t>
  </si>
  <si>
    <t>6)</t>
  </si>
  <si>
    <t>7)</t>
  </si>
  <si>
    <t>8)</t>
  </si>
  <si>
    <t>9)</t>
  </si>
  <si>
    <t>10)</t>
  </si>
  <si>
    <t>11)</t>
  </si>
  <si>
    <t>12)</t>
  </si>
  <si>
    <t>13)</t>
  </si>
  <si>
    <t>14)</t>
  </si>
  <si>
    <t>15)</t>
  </si>
  <si>
    <t>16)</t>
  </si>
  <si>
    <t>17)</t>
  </si>
  <si>
    <t>18)</t>
  </si>
  <si>
    <t>19)</t>
  </si>
  <si>
    <t>20)</t>
  </si>
  <si>
    <t>21)</t>
  </si>
  <si>
    <t>Course Name / Description</t>
  </si>
  <si>
    <t>guest lecturers interested</t>
  </si>
  <si>
    <t>CSM </t>
  </si>
  <si>
    <t>Lithko</t>
  </si>
  <si>
    <t>Dynaten / Capital Industries / Beckett Electric</t>
  </si>
  <si>
    <t>SpawGlass / Turner</t>
  </si>
  <si>
    <t>StructureTone</t>
  </si>
  <si>
    <t>Texas State CSM Senior Exit Survey</t>
  </si>
  <si>
    <t>Semester</t>
  </si>
  <si>
    <t>F2020</t>
  </si>
  <si>
    <t>S2021</t>
  </si>
  <si>
    <t>F2021</t>
  </si>
  <si>
    <t>S2022</t>
  </si>
  <si>
    <t>F2022</t>
  </si>
  <si>
    <t>S2023</t>
  </si>
  <si>
    <t>F2023</t>
  </si>
  <si>
    <t>number of students surveyed</t>
  </si>
  <si>
    <t>Gender</t>
  </si>
  <si>
    <t>Male</t>
  </si>
  <si>
    <t>Female</t>
  </si>
  <si>
    <t xml:space="preserve">Race </t>
  </si>
  <si>
    <t>Hispanic</t>
  </si>
  <si>
    <t>White</t>
  </si>
  <si>
    <t>Other</t>
  </si>
  <si>
    <t>CSA member</t>
  </si>
  <si>
    <t>Yes</t>
  </si>
  <si>
    <t>No</t>
  </si>
  <si>
    <t>CAWIC member</t>
  </si>
  <si>
    <t>Where are you from ?</t>
  </si>
  <si>
    <t>Texas</t>
  </si>
  <si>
    <t>Out of State</t>
  </si>
  <si>
    <t>Out of Country</t>
  </si>
  <si>
    <t xml:space="preserve">If from Texas, what city are you from ?  </t>
  </si>
  <si>
    <t>DFW Area</t>
  </si>
  <si>
    <t>Houston Area</t>
  </si>
  <si>
    <t>Austin Area</t>
  </si>
  <si>
    <t>San Antonio Area</t>
  </si>
  <si>
    <t>Age at graduation</t>
  </si>
  <si>
    <t>22-23</t>
  </si>
  <si>
    <t>24-25</t>
  </si>
  <si>
    <t>26-27</t>
  </si>
  <si>
    <t>28-29</t>
  </si>
  <si>
    <t>30+</t>
  </si>
  <si>
    <t>How many years to graduate (total undergrad)?</t>
  </si>
  <si>
    <t>6+</t>
  </si>
  <si>
    <t>How many semesters at Texas State</t>
  </si>
  <si>
    <t>9+</t>
  </si>
  <si>
    <t>5 or less</t>
  </si>
  <si>
    <t>Were you a transfer student ?</t>
  </si>
  <si>
    <t>How many college credits upon entering TSU?</t>
  </si>
  <si>
    <t>0-15</t>
  </si>
  <si>
    <t>16-30</t>
  </si>
  <si>
    <t>31-45</t>
  </si>
  <si>
    <t>45-60</t>
  </si>
  <si>
    <t>60+</t>
  </si>
  <si>
    <t>How did you hear about CSM at TSU ?</t>
  </si>
  <si>
    <t>Family or Friend</t>
  </si>
  <si>
    <t>Online</t>
  </si>
  <si>
    <t>Another CSM student</t>
  </si>
  <si>
    <t>TSU Advisor</t>
  </si>
  <si>
    <t>Did you serve in the Military ?</t>
  </si>
  <si>
    <t xml:space="preserve">No </t>
  </si>
  <si>
    <t>Were you a student-athlete ?</t>
  </si>
  <si>
    <t>What is your career focus ?</t>
  </si>
  <si>
    <t>Heavy Civil</t>
  </si>
  <si>
    <t>Industrial</t>
  </si>
  <si>
    <t>Did you find a job before graduation ?</t>
  </si>
  <si>
    <t>Considering Offers</t>
  </si>
  <si>
    <t>Grad School</t>
  </si>
  <si>
    <t>What is your role in your first job ?</t>
  </si>
  <si>
    <t>PM or Asst PM</t>
  </si>
  <si>
    <t>Project Engineer</t>
  </si>
  <si>
    <t>Field Engineer</t>
  </si>
  <si>
    <t>Supt or Asst Supt</t>
  </si>
  <si>
    <t>Estimator</t>
  </si>
  <si>
    <t>Scheduler</t>
  </si>
  <si>
    <t>BIM</t>
  </si>
  <si>
    <t>Starting Salary</t>
  </si>
  <si>
    <t>40-44K</t>
  </si>
  <si>
    <t>45-49K</t>
  </si>
  <si>
    <t>50-54K</t>
  </si>
  <si>
    <t>55-59K</t>
  </si>
  <si>
    <t>60-64K</t>
  </si>
  <si>
    <t>65-69K</t>
  </si>
  <si>
    <t>70-75K</t>
  </si>
  <si>
    <t>75+</t>
  </si>
  <si>
    <t>Did you find your new employer at Career Fair ?</t>
  </si>
  <si>
    <t xml:space="preserve">Did you do your Tech 1290 Internship with your new employer ? </t>
  </si>
  <si>
    <t>Would you choose CSM again if you started over ?</t>
  </si>
  <si>
    <t>Are you satisfied with your degree ?</t>
  </si>
  <si>
    <t>Extremely Satisified</t>
  </si>
  <si>
    <t>Very Satisfied</t>
  </si>
  <si>
    <t>Satisifed</t>
  </si>
  <si>
    <t>Somewhat Satisfied</t>
  </si>
  <si>
    <t>Not Satisifed</t>
  </si>
  <si>
    <t>Is your new employer</t>
  </si>
  <si>
    <t>Local</t>
  </si>
  <si>
    <t>Statewide</t>
  </si>
  <si>
    <t>National</t>
  </si>
  <si>
    <t>National/International</t>
  </si>
  <si>
    <t>Where is your new job located / where are you searching ?</t>
  </si>
  <si>
    <t>Other in Texas</t>
  </si>
  <si>
    <t>Did you know you had a CSM faculty advisor (based on student ID #) ?</t>
  </si>
  <si>
    <t>How many times did you visit your CSM faculty advisor ?</t>
  </si>
  <si>
    <t>Never</t>
  </si>
  <si>
    <t>2-3</t>
  </si>
  <si>
    <t>4-5</t>
  </si>
  <si>
    <t>How helpful was the CSM Faculty Advisor ?</t>
  </si>
  <si>
    <t>Extremely helpful</t>
  </si>
  <si>
    <t>Very helpful</t>
  </si>
  <si>
    <t>Somewhat helpful</t>
  </si>
  <si>
    <t>Not very helpful</t>
  </si>
  <si>
    <t>N/A - did not seek help</t>
  </si>
  <si>
    <t>How many times did you visit / seek advice  with the CoSE Advisor ?</t>
  </si>
  <si>
    <t>How helpful was the CoSE Advisior ?</t>
  </si>
  <si>
    <t>Please Rank the value of following CSM Courses, in your opinion</t>
  </si>
  <si>
    <t>CSM 1260 Intro to Construction Industry</t>
  </si>
  <si>
    <t>Extremely Important</t>
  </si>
  <si>
    <t>Very Important</t>
  </si>
  <si>
    <t>Important</t>
  </si>
  <si>
    <t>Somewhat Important</t>
  </si>
  <si>
    <t>Not Important</t>
  </si>
  <si>
    <t>CSM 2160 Intro to Surveying and Site Layout</t>
  </si>
  <si>
    <t>CSM 2313 Arch Design 1 - Construction Documents</t>
  </si>
  <si>
    <t>CSM 2342 Construction Materials and Processes</t>
  </si>
  <si>
    <t>CSM 2360 Residential Construction 1</t>
  </si>
  <si>
    <t>CSM 3360 Structural Analysis</t>
  </si>
  <si>
    <t>CSM 3361 Commercial Building Construction</t>
  </si>
  <si>
    <t>CSM 3363 Heavy Civil and Highway Construction</t>
  </si>
  <si>
    <t>CSM 3366 Soils and Foundations</t>
  </si>
  <si>
    <t>CSM 3367 Mechanical, Electrical, and Plumbing Systems</t>
  </si>
  <si>
    <t>CSM 3368 Construction Finance</t>
  </si>
  <si>
    <t>N/A</t>
  </si>
  <si>
    <t>CSM 3369 Residential Construction 2</t>
  </si>
  <si>
    <t>CSM 4313 Arch Design 2 - Technology in Construction</t>
  </si>
  <si>
    <t>CSM 4360 Senior Construction Management - Capstone</t>
  </si>
  <si>
    <t>CSM 4361 Construction Estimating</t>
  </si>
  <si>
    <t>CSM 4364 Construction Project Mgmt and Scheduling</t>
  </si>
  <si>
    <t>CSM 4368 Sustainable and Lean Construction Practices</t>
  </si>
  <si>
    <t>CSM 4369 Construction Contracts, Risk, and Ethics</t>
  </si>
  <si>
    <t>CSM 4370 Senior Residential - Capstone</t>
  </si>
  <si>
    <t>CSM 4380 Construction Safety</t>
  </si>
  <si>
    <t>Tech 2190 Industrial Internship</t>
  </si>
  <si>
    <t>Tech 2351 Statics and Strengths of Materials</t>
  </si>
  <si>
    <t>Please rate how well you feel you learned the following CSM SLOs</t>
  </si>
  <si>
    <t>SLO -1 Create written communications appropriate to the construction discipline</t>
  </si>
  <si>
    <t>Strongly Agree</t>
  </si>
  <si>
    <t>Agree</t>
  </si>
  <si>
    <t>Neutral</t>
  </si>
  <si>
    <t>Disagree</t>
  </si>
  <si>
    <t>Strongly Disagree</t>
  </si>
  <si>
    <t>SLO -2 Create oral presentations appropriate to the construction discipline</t>
  </si>
  <si>
    <t>SLO -3 Create a construction project saftey plan</t>
  </si>
  <si>
    <t>SLO -4 - Create construction project cost estimates</t>
  </si>
  <si>
    <t>SLO -5 Create construction project schedules</t>
  </si>
  <si>
    <t>SLO -6 Analyze professional decisions based on ethical principles</t>
  </si>
  <si>
    <t>SLO -7  Analyze construction documents for planning and management</t>
  </si>
  <si>
    <t>SLO -8 Analyze methods, materials, and equipment used in construction projects</t>
  </si>
  <si>
    <t>SLO -9 Apply construction management skills as an effective member of a multidisciplinary team</t>
  </si>
  <si>
    <t>SLO -10 Apply electronic based technology to manage the construction process</t>
  </si>
  <si>
    <t>SLO -11  Apply basic surveying techniques for construction layout and control</t>
  </si>
  <si>
    <t>SLO -12 Understand different methods of project delivery and roles and responsibilities of all parties involved in the construction process</t>
  </si>
  <si>
    <t>SLO -13 Understand construction risk management</t>
  </si>
  <si>
    <t>SLO -14 Understand construction accounting and cost control</t>
  </si>
  <si>
    <t>SLO -15 Understand construction quality assurance and control</t>
  </si>
  <si>
    <t>SLO -16  Understand the construction project control process</t>
  </si>
  <si>
    <t>SLO -17  Understand the legal implications of contract, common, and regulatory law to manage a construction project</t>
  </si>
  <si>
    <t>SLO -18 Understand the basic principles of sustainable construction</t>
  </si>
  <si>
    <t>SLO -19 Understand the basic principles of structural behavior</t>
  </si>
  <si>
    <t>SLO -20 Understand the basic priciples of MEP systems</t>
  </si>
  <si>
    <t>Other comments / recommendations</t>
  </si>
  <si>
    <t>extremely satisfied with the coursework</t>
  </si>
  <si>
    <t>more exercises/labs/jobsite exposure to apply learning</t>
  </si>
  <si>
    <t>more professors with industry experience</t>
  </si>
  <si>
    <t>more teaching of construction mgmt  software programs</t>
  </si>
  <si>
    <t>more internships, unable to find job/internship</t>
  </si>
  <si>
    <t>construction finance instead of accounting or ebusiness</t>
  </si>
  <si>
    <t>combine statics and strengths with structural analysis</t>
  </si>
  <si>
    <t>less theory and math in  structures and MEP - more plan interpretation</t>
  </si>
  <si>
    <t>less drawing and more plan reading in ARCH I/II</t>
  </si>
  <si>
    <t>more practical construction teaching to replace engineering classes (soils, structural)</t>
  </si>
  <si>
    <t>mandatory CSM advising at matriculation</t>
  </si>
  <si>
    <r>
      <t xml:space="preserve">more plan reading </t>
    </r>
    <r>
      <rPr>
        <b/>
        <sz val="14"/>
        <color rgb="FFFF0000"/>
        <rFont val="Calibri"/>
        <family val="2"/>
        <scheme val="minor"/>
      </rPr>
      <t xml:space="preserve">x 4 </t>
    </r>
  </si>
  <si>
    <t>more estimating</t>
  </si>
  <si>
    <t>more real world setting / scenarios</t>
  </si>
  <si>
    <r>
      <t>more internship exposure and earlier</t>
    </r>
    <r>
      <rPr>
        <b/>
        <sz val="14"/>
        <color rgb="FFFF0000"/>
        <rFont val="Calibri"/>
        <family val="2"/>
        <scheme val="minor"/>
      </rPr>
      <t xml:space="preserve"> x 2 </t>
    </r>
  </si>
  <si>
    <r>
      <t xml:space="preserve">no engineering chemistry </t>
    </r>
    <r>
      <rPr>
        <b/>
        <sz val="14"/>
        <color rgb="FFFF0000"/>
        <rFont val="Calibri"/>
        <family val="2"/>
        <scheme val="minor"/>
      </rPr>
      <t>x 4</t>
    </r>
    <r>
      <rPr>
        <sz val="14"/>
        <rFont val="Calibri"/>
        <family val="2"/>
        <scheme val="minor"/>
      </rPr>
      <t xml:space="preserve"> / no precal </t>
    </r>
    <r>
      <rPr>
        <b/>
        <sz val="14"/>
        <color rgb="FFFF0000"/>
        <rFont val="Calibri"/>
        <family val="2"/>
        <scheme val="minor"/>
      </rPr>
      <t xml:space="preserve">x 2 </t>
    </r>
    <r>
      <rPr>
        <sz val="14"/>
        <color theme="1"/>
        <rFont val="Calibri"/>
        <family val="2"/>
        <scheme val="minor"/>
      </rPr>
      <t>/ no stats</t>
    </r>
  </si>
  <si>
    <t>Capstone and Lean are heavy commitments</t>
  </si>
  <si>
    <t>more project controls learning</t>
  </si>
  <si>
    <t>more leadership education</t>
  </si>
  <si>
    <t>advertise different residential and commercial paths</t>
  </si>
  <si>
    <t>less design focus / more applied focus (waterproofing, Civil, MEP, Structural)</t>
  </si>
  <si>
    <r>
      <t xml:space="preserve">good professors </t>
    </r>
    <r>
      <rPr>
        <b/>
        <sz val="14"/>
        <color rgb="FFFF0000"/>
        <rFont val="Calibri"/>
        <family val="2"/>
        <scheme val="minor"/>
      </rPr>
      <t>x 2</t>
    </r>
  </si>
  <si>
    <r>
      <t xml:space="preserve">more professors with industry background </t>
    </r>
    <r>
      <rPr>
        <b/>
        <sz val="14"/>
        <color rgb="FFFF0000"/>
        <rFont val="Calibri"/>
        <family val="2"/>
        <scheme val="minor"/>
      </rPr>
      <t>x 2</t>
    </r>
  </si>
  <si>
    <t>more industry guests / lecturers</t>
  </si>
  <si>
    <t>1st - time Capstone teacher disappointing</t>
  </si>
  <si>
    <t>offer Fall and/or Spring internships</t>
  </si>
  <si>
    <t>more lab work - hands on exercises</t>
  </si>
  <si>
    <t>campus construction project tours</t>
  </si>
  <si>
    <t>more presentations</t>
  </si>
  <si>
    <t>more plans and specs exercises</t>
  </si>
  <si>
    <t>2 internships would be helpful</t>
  </si>
  <si>
    <t>more work with industry software programs (bluebeam, P6, estimating, ..)</t>
  </si>
  <si>
    <t>more time in construction lab</t>
  </si>
  <si>
    <t>study / collaboration spaces in RFM</t>
  </si>
  <si>
    <t>better food and beverage in RFM</t>
  </si>
  <si>
    <t>computer lab access / newer computers x 2</t>
  </si>
  <si>
    <t>practical professors x 2</t>
  </si>
  <si>
    <t>more active CSA x 2</t>
  </si>
  <si>
    <t>Ken Murdoch ?</t>
  </si>
  <si>
    <t>more scheduling and estimating x 2</t>
  </si>
  <si>
    <t>better advising</t>
  </si>
  <si>
    <t>more construction writing x 2</t>
  </si>
  <si>
    <t>more applied work / field time</t>
  </si>
  <si>
    <t>longer / sooner internship</t>
  </si>
  <si>
    <t>more time in Capstone</t>
  </si>
  <si>
    <t>more live examples / demos / instruction</t>
  </si>
  <si>
    <t>more Bluebeam x 4</t>
  </si>
  <si>
    <t>more work in estimating / bidding</t>
  </si>
  <si>
    <t>more Heavy Civil</t>
  </si>
  <si>
    <t>Arch II / Eng Chem / PreCal not useful</t>
  </si>
  <si>
    <t>more leadership classes</t>
  </si>
  <si>
    <t>more technology applications</t>
  </si>
  <si>
    <t xml:space="preserve">more plan reading x 2 </t>
  </si>
  <si>
    <t>residential capstone both spring and fall</t>
  </si>
  <si>
    <t>more focus on residential in some classes</t>
  </si>
  <si>
    <t>Employers</t>
  </si>
  <si>
    <t>December 2023</t>
  </si>
  <si>
    <t>May 2023</t>
  </si>
  <si>
    <t>December 2022</t>
  </si>
  <si>
    <t>May 2022</t>
  </si>
  <si>
    <t>December 2021</t>
  </si>
  <si>
    <t>Big State Electric</t>
  </si>
  <si>
    <t xml:space="preserve">Streetlights Residential </t>
  </si>
  <si>
    <r>
      <t xml:space="preserve">Archer Western/Walsh </t>
    </r>
    <r>
      <rPr>
        <b/>
        <sz val="14"/>
        <color rgb="FFFF0000"/>
        <rFont val="Calibri"/>
        <family val="2"/>
        <scheme val="minor"/>
      </rPr>
      <t>x 3</t>
    </r>
  </si>
  <si>
    <t>Alterman</t>
  </si>
  <si>
    <t>Archer Western/Walsh</t>
  </si>
  <si>
    <t>McCarthy</t>
  </si>
  <si>
    <t xml:space="preserve">Family Business </t>
  </si>
  <si>
    <r>
      <t xml:space="preserve">Austin Commercial </t>
    </r>
    <r>
      <rPr>
        <b/>
        <sz val="14"/>
        <color rgb="FFFF0000"/>
        <rFont val="Calibri"/>
        <family val="2"/>
        <scheme val="minor"/>
      </rPr>
      <t>x 2</t>
    </r>
  </si>
  <si>
    <r>
      <t xml:space="preserve">Central Builders </t>
    </r>
    <r>
      <rPr>
        <b/>
        <sz val="14"/>
        <color rgb="FFFF0000"/>
        <rFont val="Calibri"/>
        <family val="2"/>
        <scheme val="minor"/>
      </rPr>
      <t>x 2</t>
    </r>
  </si>
  <si>
    <t xml:space="preserve">Austin Commercial </t>
  </si>
  <si>
    <t>CM Constructors</t>
  </si>
  <si>
    <t>Cromwell Construction (family)</t>
  </si>
  <si>
    <t>CTX (self)</t>
  </si>
  <si>
    <t>Rogers O'brien</t>
  </si>
  <si>
    <t xml:space="preserve">Crossland Construction </t>
  </si>
  <si>
    <t>Cash Construction</t>
  </si>
  <si>
    <t>JD Abrams</t>
  </si>
  <si>
    <t>Alamo Nex Construction</t>
  </si>
  <si>
    <t xml:space="preserve">Estes Construction </t>
  </si>
  <si>
    <t>Castlerock Communities</t>
  </si>
  <si>
    <t>Drees Homes</t>
  </si>
  <si>
    <t>Flatiron Construction</t>
  </si>
  <si>
    <t>Tri Pointe Homes</t>
  </si>
  <si>
    <t>GILBANE</t>
  </si>
  <si>
    <t>David Weekly Homes</t>
  </si>
  <si>
    <t>Grand Homes</t>
  </si>
  <si>
    <r>
      <t xml:space="preserve">Vaughn </t>
    </r>
    <r>
      <rPr>
        <b/>
        <sz val="14"/>
        <color rgb="FFFF0000"/>
        <rFont val="Calibri"/>
        <family val="2"/>
        <scheme val="minor"/>
      </rPr>
      <t>x 3</t>
    </r>
  </si>
  <si>
    <t>Dawson</t>
  </si>
  <si>
    <t xml:space="preserve">Marcus and Milichap </t>
  </si>
  <si>
    <t>BCS Concrete</t>
  </si>
  <si>
    <t xml:space="preserve">Joeris General Contractors </t>
  </si>
  <si>
    <t>Webber</t>
  </si>
  <si>
    <t>Turner Construction</t>
  </si>
  <si>
    <t>McCarthy Building Companies</t>
  </si>
  <si>
    <t>National Power Rodden</t>
  </si>
  <si>
    <t>WE Oneil</t>
  </si>
  <si>
    <t xml:space="preserve">Rivendale Homes Texas </t>
  </si>
  <si>
    <t xml:space="preserve">MGC Contractors </t>
  </si>
  <si>
    <t>Gemini Mechanical</t>
  </si>
  <si>
    <t>Osburn Contractors</t>
  </si>
  <si>
    <t>Andres Const</t>
  </si>
  <si>
    <t>FYL Enterprises LLC</t>
  </si>
  <si>
    <t xml:space="preserve">Mooring USA </t>
  </si>
  <si>
    <r>
      <t>Hensel Phelps</t>
    </r>
    <r>
      <rPr>
        <b/>
        <sz val="14"/>
        <color rgb="FFFF0000"/>
        <rFont val="Calibri"/>
        <family val="2"/>
        <scheme val="minor"/>
      </rPr>
      <t xml:space="preserve"> (3)</t>
    </r>
  </si>
  <si>
    <t>Rogers-Obrien</t>
  </si>
  <si>
    <r>
      <t xml:space="preserve">Archer Western </t>
    </r>
    <r>
      <rPr>
        <b/>
        <sz val="14"/>
        <color rgb="FFFF0000"/>
        <rFont val="Calibri"/>
        <family val="2"/>
        <scheme val="minor"/>
      </rPr>
      <t>x 2</t>
    </r>
  </si>
  <si>
    <t xml:space="preserve">Nortic Residential </t>
  </si>
  <si>
    <r>
      <t xml:space="preserve">MW Builders </t>
    </r>
    <r>
      <rPr>
        <b/>
        <sz val="14"/>
        <color rgb="FFFF0000"/>
        <rFont val="Calibri"/>
        <family val="2"/>
        <scheme val="minor"/>
      </rPr>
      <t>x 2</t>
    </r>
  </si>
  <si>
    <r>
      <t xml:space="preserve">Highland Homes </t>
    </r>
    <r>
      <rPr>
        <b/>
        <sz val="14"/>
        <color rgb="FFFF0000"/>
        <rFont val="Calibri"/>
        <family val="2"/>
        <scheme val="minor"/>
      </rPr>
      <t>(2)</t>
    </r>
  </si>
  <si>
    <r>
      <t xml:space="preserve">Ryan Companies </t>
    </r>
    <r>
      <rPr>
        <b/>
        <sz val="14"/>
        <color rgb="FFFF0000"/>
        <rFont val="Calibri"/>
        <family val="2"/>
        <scheme val="minor"/>
      </rPr>
      <t>(2)</t>
    </r>
  </si>
  <si>
    <r>
      <t xml:space="preserve">Whiting Turner </t>
    </r>
    <r>
      <rPr>
        <b/>
        <sz val="14"/>
        <color rgb="FFFF0000"/>
        <rFont val="Calibri"/>
        <family val="2"/>
        <scheme val="minor"/>
      </rPr>
      <t>x 2</t>
    </r>
    <r>
      <rPr>
        <sz val="14"/>
        <color theme="1"/>
        <rFont val="Calibri"/>
        <family val="2"/>
        <scheme val="minor"/>
      </rPr>
      <t xml:space="preserve"> </t>
    </r>
  </si>
  <si>
    <t>Archer Western</t>
  </si>
  <si>
    <t>Parobek Plumbing &amp; AC</t>
  </si>
  <si>
    <t>Kiewit</t>
  </si>
  <si>
    <r>
      <t>SpawGlass</t>
    </r>
    <r>
      <rPr>
        <b/>
        <sz val="14"/>
        <color rgb="FFFF0000"/>
        <rFont val="Calibri"/>
        <family val="2"/>
        <scheme val="minor"/>
      </rPr>
      <t xml:space="preserve"> (2)</t>
    </r>
  </si>
  <si>
    <t>Swinerton</t>
  </si>
  <si>
    <t>Kewit</t>
  </si>
  <si>
    <t>Prime Controls</t>
  </si>
  <si>
    <t>Kolacny Construction (Family)</t>
  </si>
  <si>
    <t>StructureTone SW</t>
  </si>
  <si>
    <t xml:space="preserve">JE Dunn </t>
  </si>
  <si>
    <t>RATEC HOMES LLC</t>
  </si>
  <si>
    <t>Tellepsen</t>
  </si>
  <si>
    <r>
      <t xml:space="preserve">Joeris </t>
    </r>
    <r>
      <rPr>
        <b/>
        <sz val="14"/>
        <color rgb="FFFF0000"/>
        <rFont val="Calibri"/>
        <family val="2"/>
        <scheme val="minor"/>
      </rPr>
      <t>x 2</t>
    </r>
  </si>
  <si>
    <t xml:space="preserve">Rogers-O'Brien </t>
  </si>
  <si>
    <t>Brasfiled Gorrie</t>
  </si>
  <si>
    <t xml:space="preserve">Pesado Construction </t>
  </si>
  <si>
    <t xml:space="preserve">Satterfield &amp; Pontikes  </t>
  </si>
  <si>
    <t>Meritage Homes SA</t>
  </si>
  <si>
    <t>Centex</t>
  </si>
  <si>
    <r>
      <t xml:space="preserve">SpawGlass </t>
    </r>
    <r>
      <rPr>
        <b/>
        <sz val="14"/>
        <color rgb="FFFF0000"/>
        <rFont val="Calibri"/>
        <family val="2"/>
        <scheme val="minor"/>
      </rPr>
      <t>x 2</t>
    </r>
  </si>
  <si>
    <t>Michels Corp</t>
  </si>
  <si>
    <t>Whiting Turner</t>
  </si>
  <si>
    <t>Pet Food Express (CM)</t>
  </si>
  <si>
    <t xml:space="preserve">Structure Tone </t>
  </si>
  <si>
    <t>Yates</t>
  </si>
  <si>
    <t>Bandy</t>
  </si>
  <si>
    <t>Swinerton Builders</t>
  </si>
  <si>
    <t>OTH Partners</t>
  </si>
  <si>
    <t>Bartlett-Cocke</t>
  </si>
  <si>
    <t>Trammel Crowe</t>
  </si>
  <si>
    <t>Perry Homes</t>
  </si>
  <si>
    <t>Paschen</t>
  </si>
  <si>
    <r>
      <t xml:space="preserve">Vaughn Construction </t>
    </r>
    <r>
      <rPr>
        <b/>
        <sz val="14"/>
        <color rgb="FFFF0000"/>
        <rFont val="Calibri"/>
        <family val="2"/>
        <scheme val="minor"/>
      </rPr>
      <t>x 3</t>
    </r>
  </si>
  <si>
    <t>RMA</t>
  </si>
  <si>
    <r>
      <t xml:space="preserve">Turner </t>
    </r>
    <r>
      <rPr>
        <b/>
        <sz val="14"/>
        <color rgb="FFFF0000"/>
        <rFont val="Calibri"/>
        <family val="2"/>
        <scheme val="minor"/>
      </rPr>
      <t>x 2</t>
    </r>
    <r>
      <rPr>
        <sz val="14"/>
        <color theme="1"/>
        <rFont val="Calibri"/>
        <family val="2"/>
        <scheme val="minor"/>
      </rPr>
      <t xml:space="preserve"> </t>
    </r>
  </si>
  <si>
    <r>
      <t xml:space="preserve">Whiting Turner </t>
    </r>
    <r>
      <rPr>
        <b/>
        <sz val="14"/>
        <color rgb="FFFF0000"/>
        <rFont val="Calibri"/>
        <family val="2"/>
        <scheme val="minor"/>
      </rPr>
      <t>x 2</t>
    </r>
  </si>
  <si>
    <t>Structura</t>
  </si>
  <si>
    <r>
      <t xml:space="preserve">JE Dunn </t>
    </r>
    <r>
      <rPr>
        <b/>
        <sz val="14"/>
        <color rgb="FFFF0000"/>
        <rFont val="Calibri"/>
        <family val="2"/>
        <scheme val="minor"/>
      </rPr>
      <t>x 2</t>
    </r>
  </si>
  <si>
    <r>
      <t>Highland Homes</t>
    </r>
    <r>
      <rPr>
        <b/>
        <sz val="14"/>
        <color rgb="FFFF0000"/>
        <rFont val="Calibri"/>
        <family val="2"/>
        <scheme val="minor"/>
      </rPr>
      <t xml:space="preserve"> x 2</t>
    </r>
  </si>
  <si>
    <t>Satterfield and Pontikes</t>
  </si>
  <si>
    <t>Harvey Cleary</t>
  </si>
  <si>
    <t>Bakers Trenching</t>
  </si>
  <si>
    <t>Southwest Engineers</t>
  </si>
  <si>
    <t>LGI Homes</t>
  </si>
  <si>
    <t>Wolfpack Roofing</t>
  </si>
  <si>
    <t>Kiewit Offshore</t>
  </si>
  <si>
    <t>Varley Equip (family)</t>
  </si>
  <si>
    <t>Saratoga Homes</t>
  </si>
  <si>
    <t>Weis Builders</t>
  </si>
  <si>
    <t>Rausch Coleman Homes</t>
  </si>
  <si>
    <t>Weitz Company</t>
  </si>
  <si>
    <t xml:space="preserve">Ratec Homes  </t>
  </si>
  <si>
    <t>Self-Employed</t>
  </si>
  <si>
    <t>Habitat for Humanity</t>
  </si>
  <si>
    <t>Department of Engineering Technology</t>
  </si>
  <si>
    <t>Organization Chart 2023-24</t>
  </si>
  <si>
    <t>CAB</t>
  </si>
  <si>
    <t>Report</t>
  </si>
  <si>
    <t>Dr. Jim Wilde</t>
  </si>
  <si>
    <t>Department Chair</t>
  </si>
  <si>
    <t>Support</t>
  </si>
  <si>
    <t>Dr. BJ Spencer</t>
  </si>
  <si>
    <t>Ryan Penlerick</t>
  </si>
  <si>
    <t>Dept Support Staff</t>
  </si>
  <si>
    <t>CSM Program Coordinator</t>
  </si>
  <si>
    <t>CIM Program Coordinator</t>
  </si>
  <si>
    <t>ET Program Coordinator</t>
  </si>
  <si>
    <t>515 undergrad students (Spring '24)</t>
  </si>
  <si>
    <t>92 undergrad students (Spring '24)</t>
  </si>
  <si>
    <t>218 undergrad students (Spring '24)</t>
  </si>
  <si>
    <t>Engage</t>
  </si>
  <si>
    <t>CSM Faculty</t>
  </si>
  <si>
    <t>CIM Faculty</t>
  </si>
  <si>
    <t>ET Faculty</t>
  </si>
  <si>
    <t>Ms. Sylvia Salinas</t>
  </si>
  <si>
    <t>Admin Asst III</t>
  </si>
  <si>
    <t>Ms. Stephanie Sala</t>
  </si>
  <si>
    <t>Dr. In-Hyouk Song</t>
  </si>
  <si>
    <t>Admin Asst II</t>
  </si>
  <si>
    <t xml:space="preserve">Undergrad Enrollment </t>
  </si>
  <si>
    <t>Associate Professor</t>
  </si>
  <si>
    <t>Professor of Practice</t>
  </si>
  <si>
    <t>Professor</t>
  </si>
  <si>
    <t>Tyler Key</t>
  </si>
  <si>
    <t>ET Dept / CSM</t>
  </si>
  <si>
    <t>Dr. Soon-Jae Lee</t>
  </si>
  <si>
    <t>Dr. Yoo Jae Kim</t>
  </si>
  <si>
    <t>Dr. Byoung Hee You</t>
  </si>
  <si>
    <t xml:space="preserve">CIM Marketing </t>
  </si>
  <si>
    <t>S24</t>
  </si>
  <si>
    <t>825 / 515</t>
  </si>
  <si>
    <t>Mr. Collin Payne</t>
  </si>
  <si>
    <t>F 23</t>
  </si>
  <si>
    <t>916 / 587</t>
  </si>
  <si>
    <t>Dr. Kimberly Talley</t>
  </si>
  <si>
    <t>Dr. Anthony Torres</t>
  </si>
  <si>
    <t>Dr. Luis Trueba</t>
  </si>
  <si>
    <t>Lab Services Supervisor</t>
  </si>
  <si>
    <t>S 23</t>
  </si>
  <si>
    <t>771 / 518</t>
  </si>
  <si>
    <t xml:space="preserve"> Professor</t>
  </si>
  <si>
    <t>Assistant Professor</t>
  </si>
  <si>
    <t>Mr. Marcus Ickes</t>
  </si>
  <si>
    <t>F 22</t>
  </si>
  <si>
    <t>899 / 598</t>
  </si>
  <si>
    <t>Mr. Will Holder</t>
  </si>
  <si>
    <t>Dr. Carlos Moro</t>
  </si>
  <si>
    <t>Dr. Meysam Khaleghian</t>
  </si>
  <si>
    <t>Lab Coordinator</t>
  </si>
  <si>
    <t>S 22</t>
  </si>
  <si>
    <t>806 / 513</t>
  </si>
  <si>
    <t>Professor of Practice (Residential)</t>
  </si>
  <si>
    <t>Mr. Corbin Hanzel</t>
  </si>
  <si>
    <t>F 21</t>
  </si>
  <si>
    <t>908 / 564</t>
  </si>
  <si>
    <t>Mr. John Casstevens</t>
  </si>
  <si>
    <t>Victor Bretting</t>
  </si>
  <si>
    <t>Mr. Bill Pool</t>
  </si>
  <si>
    <t>Sr Lab Tech</t>
  </si>
  <si>
    <t>S 21</t>
  </si>
  <si>
    <t>849 / 519</t>
  </si>
  <si>
    <t>Professor of Practice (Commercial)</t>
  </si>
  <si>
    <t xml:space="preserve">Adjunct Lecturer   </t>
  </si>
  <si>
    <t>Senior Lecturer</t>
  </si>
  <si>
    <t>F 20</t>
  </si>
  <si>
    <t>966 / 566</t>
  </si>
  <si>
    <t>Dr. Hyunhwan Kim</t>
  </si>
  <si>
    <t>Ms. Maedeh Dabbaghianamiri</t>
  </si>
  <si>
    <t>S 20</t>
  </si>
  <si>
    <t>894 / 523</t>
  </si>
  <si>
    <t>Lecturer</t>
  </si>
  <si>
    <t>F 19</t>
  </si>
  <si>
    <t>1001 / 560</t>
  </si>
  <si>
    <t>Dr. Krishna Kisi</t>
  </si>
  <si>
    <t>Mr. Hector Hinojosa Prieto</t>
  </si>
  <si>
    <t>S 19</t>
  </si>
  <si>
    <t>894 / 496</t>
  </si>
  <si>
    <t>F 18</t>
  </si>
  <si>
    <t>977 / 533</t>
  </si>
  <si>
    <t>Dr. Wilson Espinoza</t>
  </si>
  <si>
    <t>Mr. Devanda Lek</t>
  </si>
  <si>
    <t>Dr. Selen Karasulu</t>
  </si>
  <si>
    <t>Mr. Bin Xiao</t>
  </si>
  <si>
    <t>Graduate Enrollment</t>
  </si>
  <si>
    <t>S 24</t>
  </si>
  <si>
    <t>Dr. Mithil Mazumder</t>
  </si>
  <si>
    <t>Daniel Sharp</t>
  </si>
  <si>
    <t>Mr. Krushi Lokhande</t>
  </si>
  <si>
    <t>Mr. Vatsalya Sharma</t>
  </si>
  <si>
    <t>Mr. Cisco Hobbs</t>
  </si>
  <si>
    <t xml:space="preserve">Adjunct Lecturer </t>
  </si>
  <si>
    <t>Jihyeon Yun</t>
  </si>
  <si>
    <t>Sysun Howell</t>
  </si>
  <si>
    <t xml:space="preserve">Days will be chosen to best spread out our events but can be tailored to companies needs. 
We will reach out at the end of the fall / begining of spring semester to confirm times and dates. </t>
  </si>
  <si>
    <t>Encouraging companies to come out and interact with students in an informal way. 
Examples: Bowling, Axe Throwing, Top Golf, ect. Companies can sponser by paying for food, activities, or both.</t>
  </si>
  <si>
    <t xml:space="preserve">Class Guest Lecturers </t>
  </si>
  <si>
    <t>Joeris / Frontline / StructureTone / DPR</t>
  </si>
  <si>
    <t xml:space="preserve">Member meetings subject to change based on room availiability, schedule should reflect "week of" event and frequency of events. </t>
  </si>
  <si>
    <r>
      <t xml:space="preserve">CSA will work to ensure timely updates to the compaines registered for events. 
For more info reach out to </t>
    </r>
    <r>
      <rPr>
        <sz val="14"/>
        <color rgb="FFFF0000"/>
        <rFont val="Calibri"/>
        <family val="2"/>
        <scheme val="minor"/>
      </rPr>
      <t>Kelsie Wilson at</t>
    </r>
    <r>
      <rPr>
        <sz val="14"/>
        <color theme="1"/>
        <rFont val="Calibri"/>
        <family val="2"/>
        <scheme val="minor"/>
      </rPr>
      <t xml:space="preserve"> </t>
    </r>
    <r>
      <rPr>
        <sz val="14"/>
        <color rgb="FF0070C0"/>
        <rFont val="Calibri"/>
        <family val="2"/>
        <scheme val="minor"/>
      </rPr>
      <t>kmw278@txstate.edu</t>
    </r>
    <r>
      <rPr>
        <sz val="14"/>
        <color theme="1"/>
        <rFont val="Calibri"/>
        <family val="2"/>
        <scheme val="minor"/>
      </rPr>
      <t xml:space="preserve">
 or go to the CSA link at </t>
    </r>
    <r>
      <rPr>
        <sz val="14"/>
        <color rgb="FF0070C0"/>
        <rFont val="Calibri"/>
        <family val="2"/>
        <scheme val="minor"/>
      </rPr>
      <t>https://www.signupgenius.com/go/9040D4EAFAA2CA3FD0-35725904-csaevent#/</t>
    </r>
  </si>
  <si>
    <t>Emphasizing construction industy innovation, projects of interest to a company, characteristics of a company that may be unique,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</si>
</sst>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d/yy;@"/>
  </numFmts>
  <fonts count="60">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sz val="12"/>
      <color theme="1"/>
      <name val="Calibri"/>
      <family val="2"/>
      <scheme val="minor"/>
    </font>
    <font>
      <b/>
      <sz val="11"/>
      <color rgb="FF0070C0"/>
      <name val="Calibri"/>
      <family val="2"/>
      <scheme val="minor"/>
    </font>
    <font>
      <sz val="1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sz val="10"/>
      <color rgb="FF414042"/>
      <name val="Arial"/>
      <family val="2"/>
    </font>
    <font>
      <sz val="11"/>
      <color rgb="FF000000"/>
      <name val="Calibri"/>
      <family val="2"/>
    </font>
    <font>
      <sz val="11"/>
      <color theme="1"/>
      <name val="Calibri"/>
      <family val="2"/>
    </font>
    <font>
      <u/>
      <sz val="10"/>
      <color rgb="FF0070C0"/>
      <name val="Calibri"/>
      <family val="2"/>
      <scheme val="minor"/>
    </font>
    <font>
      <b/>
      <sz val="10"/>
      <color rgb="FF0070C0"/>
      <name val="Calibri"/>
      <family val="2"/>
      <scheme val="minor"/>
    </font>
    <font>
      <sz val="10"/>
      <color rgb="FF0070C0"/>
      <name val="Calibri"/>
      <family val="2"/>
      <scheme val="minor"/>
    </font>
    <font>
      <u/>
      <sz val="10"/>
      <color theme="10"/>
      <name val="Calibri"/>
      <family val="2"/>
      <scheme val="minor"/>
    </font>
    <font>
      <sz val="11"/>
      <color rgb="FFFF0000"/>
      <name val="Calibri"/>
      <family val="2"/>
      <scheme val="minor"/>
    </font>
    <font>
      <b/>
      <sz val="12"/>
      <color rgb="FF000000"/>
      <name val="Calibri"/>
      <family val="2"/>
    </font>
    <font>
      <sz val="12"/>
      <color rgb="FF000000"/>
      <name val="Calibri"/>
      <family val="2"/>
    </font>
    <font>
      <sz val="8"/>
      <color rgb="FF000000"/>
      <name val="Calibri"/>
      <family val="2"/>
    </font>
    <font>
      <sz val="12"/>
      <name val="Calibri"/>
      <family val="2"/>
    </font>
    <font>
      <u/>
      <sz val="12"/>
      <color theme="10"/>
      <name val="Calibri"/>
      <family val="2"/>
      <scheme val="minor"/>
    </font>
    <font>
      <sz val="11"/>
      <color rgb="FF212121"/>
      <name val="Calibri"/>
      <family val="2"/>
      <charset val="1"/>
    </font>
    <font>
      <sz val="10"/>
      <color rgb="FF414042"/>
      <name val="Arial"/>
      <family val="2"/>
      <charset val="1"/>
    </font>
    <font>
      <u/>
      <sz val="11"/>
      <color theme="4"/>
      <name val="Calibri"/>
      <family val="2"/>
      <scheme val="minor"/>
    </font>
    <font>
      <u/>
      <sz val="11"/>
      <name val="Calibri"/>
      <family val="2"/>
      <scheme val="minor"/>
    </font>
    <font>
      <sz val="11"/>
      <color rgb="FF003976"/>
      <name val="Calibri"/>
      <family val="2"/>
    </font>
    <font>
      <b/>
      <sz val="11"/>
      <color rgb="FF0070C0"/>
      <name val="Calibri"/>
      <family val="2"/>
    </font>
    <font>
      <sz val="11"/>
      <color theme="1"/>
      <name val="Calibri"/>
      <family val="2"/>
    </font>
    <font>
      <b/>
      <sz val="16"/>
      <color theme="1"/>
      <name val="Calibri (Body)_x0000_"/>
    </font>
    <font>
      <u/>
      <sz val="12"/>
      <color rgb="FF0563C1"/>
      <name val="Calibri"/>
      <family val="2"/>
    </font>
    <font>
      <b/>
      <sz val="18"/>
      <color theme="1"/>
      <name val="Calibri"/>
      <family val="2"/>
      <scheme val="minor"/>
    </font>
    <font>
      <b/>
      <sz val="20"/>
      <color theme="1"/>
      <name val="Calibri"/>
      <family val="2"/>
      <scheme val="minor"/>
    </font>
    <font>
      <b/>
      <sz val="20"/>
      <color theme="1"/>
      <name val="Calibri (Body)_x0000_"/>
    </font>
    <font>
      <sz val="24"/>
      <color theme="1"/>
      <name val="Calibri Light"/>
      <family val="2"/>
      <scheme val="major"/>
    </font>
    <font>
      <sz val="24"/>
      <color rgb="FF000000"/>
      <name val="Calibri Light"/>
      <family val="2"/>
      <scheme val="major"/>
    </font>
    <font>
      <sz val="12"/>
      <color rgb="FF000000"/>
      <name val="Calibri"/>
      <family val="2"/>
      <scheme val="minor"/>
    </font>
    <font>
      <b/>
      <sz val="18"/>
      <color theme="1"/>
      <name val="Calibri (Body)"/>
    </font>
    <font>
      <sz val="20"/>
      <color theme="1"/>
      <name val="Calibri"/>
      <family val="2"/>
      <scheme val="minor"/>
    </font>
    <font>
      <sz val="24"/>
      <color theme="1"/>
      <name val="Calibri (Body)_x0000_"/>
    </font>
    <font>
      <b/>
      <sz val="24"/>
      <color theme="1"/>
      <name val="Calibri"/>
      <family val="2"/>
      <scheme val="minor"/>
    </font>
    <font>
      <sz val="26"/>
      <color rgb="FF000000"/>
      <name val="Calibri"/>
      <family val="2"/>
    </font>
    <font>
      <sz val="36"/>
      <color rgb="FF000000"/>
      <name val="Calibri"/>
      <family val="2"/>
    </font>
    <font>
      <b/>
      <sz val="14"/>
      <color rgb="FFFF0000"/>
      <name val="Calibri"/>
      <family val="2"/>
      <scheme val="minor"/>
    </font>
    <font>
      <b/>
      <sz val="16"/>
      <color theme="1"/>
      <name val="Calibri"/>
      <family val="2"/>
      <scheme val="minor"/>
    </font>
    <font>
      <sz val="10"/>
      <color rgb="FF003E7E"/>
      <name val="Arial"/>
      <family val="2"/>
    </font>
    <font>
      <b/>
      <sz val="12"/>
      <color rgb="FF000000"/>
      <name val="Calibri"/>
      <family val="2"/>
    </font>
    <font>
      <sz val="14"/>
      <color rgb="FF000000"/>
      <name val="Calibri"/>
      <family val="2"/>
    </font>
    <font>
      <sz val="11"/>
      <color theme="1"/>
      <name val="Calibri"/>
      <family val="2"/>
      <scheme val="minor"/>
    </font>
    <font>
      <sz val="14"/>
      <name val="Calibri"/>
      <family val="2"/>
      <scheme val="minor"/>
    </font>
    <font>
      <sz val="14"/>
      <color rgb="FF000000"/>
      <name val="Calibri"/>
      <family val="2"/>
    </font>
    <font>
      <u/>
      <sz val="14"/>
      <color theme="10"/>
      <name val="Calibri"/>
      <family val="2"/>
      <scheme val="minor"/>
    </font>
    <font>
      <u/>
      <sz val="14"/>
      <color rgb="FF0563C1"/>
      <name val="Calibri"/>
      <family val="2"/>
    </font>
    <font>
      <sz val="14"/>
      <color rgb="FFFF0000"/>
      <name val="Calibri"/>
      <family val="2"/>
      <scheme val="minor"/>
    </font>
    <font>
      <sz val="14"/>
      <color rgb="FF0070C0"/>
      <name val="Calibri"/>
      <family val="2"/>
      <scheme val="minor"/>
    </font>
    <font>
      <b/>
      <sz val="14"/>
      <color theme="1"/>
      <name val="Calibri (Body)"/>
    </font>
    <font>
      <sz val="12"/>
      <color theme="3" tint="0.59999389629810485"/>
      <name val="Calibri"/>
      <family val="2"/>
    </font>
    <font>
      <sz val="12"/>
      <color theme="3" tint="0.59999389629810485"/>
      <name val="Calibri"/>
      <family val="2"/>
      <scheme val="minor"/>
    </font>
    <font>
      <sz val="12"/>
      <color theme="1"/>
      <name val="Calibri"/>
      <family val="2"/>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9" fillId="0" borderId="0" applyNumberFormat="0" applyFill="0" applyBorder="0" applyAlignment="0" applyProtection="0"/>
    <xf numFmtId="0" fontId="4" fillId="0" borderId="0"/>
    <xf numFmtId="0" fontId="22" fillId="0" borderId="0" applyNumberFormat="0" applyFill="0" applyBorder="0" applyAlignment="0" applyProtection="0"/>
    <xf numFmtId="9" fontId="49" fillId="0" borderId="0" applyFont="0" applyFill="0" applyBorder="0" applyAlignment="0" applyProtection="0"/>
  </cellStyleXfs>
  <cellXfs count="356">
    <xf numFmtId="0" fontId="0" fillId="0" borderId="0" xfId="0"/>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horizontal="left" vertical="center"/>
    </xf>
    <xf numFmtId="0" fontId="1" fillId="0" borderId="0" xfId="0" applyFont="1"/>
    <xf numFmtId="0" fontId="1" fillId="0" borderId="0" xfId="0" applyFont="1" applyAlignment="1">
      <alignment horizontal="center"/>
    </xf>
    <xf numFmtId="0" fontId="0" fillId="0" borderId="3" xfId="0"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horizontal="left" vertical="center" indent="2"/>
    </xf>
    <xf numFmtId="0" fontId="0" fillId="0" borderId="3" xfId="0" applyBorder="1" applyAlignment="1">
      <alignment vertical="center"/>
    </xf>
    <xf numFmtId="0" fontId="0" fillId="0" borderId="0" xfId="0" applyAlignment="1">
      <alignment horizontal="lef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7" fillId="0" borderId="0" xfId="0" applyFont="1"/>
    <xf numFmtId="0" fontId="7" fillId="0" borderId="0" xfId="0" applyFont="1" applyAlignment="1">
      <alignment horizontal="center"/>
    </xf>
    <xf numFmtId="0" fontId="8" fillId="0" borderId="0" xfId="0" applyFont="1"/>
    <xf numFmtId="0" fontId="8" fillId="0" borderId="0" xfId="0" applyFont="1" applyAlignment="1">
      <alignment horizontal="center"/>
    </xf>
    <xf numFmtId="0" fontId="9" fillId="0" borderId="0" xfId="1" applyAlignment="1">
      <alignment vertical="center"/>
    </xf>
    <xf numFmtId="0" fontId="0" fillId="4" borderId="1" xfId="0" applyFill="1" applyBorder="1" applyAlignment="1">
      <alignment horizontal="center" vertical="center"/>
    </xf>
    <xf numFmtId="164" fontId="6" fillId="0" borderId="0" xfId="0" applyNumberFormat="1" applyFont="1" applyAlignment="1">
      <alignment vertical="center"/>
    </xf>
    <xf numFmtId="0" fontId="0" fillId="5" borderId="1" xfId="0" applyFill="1" applyBorder="1" applyAlignment="1">
      <alignment horizontal="center" vertical="center"/>
    </xf>
    <xf numFmtId="0" fontId="9" fillId="0" borderId="0" xfId="1"/>
    <xf numFmtId="0" fontId="12" fillId="0" borderId="0" xfId="0" applyFont="1" applyAlignment="1">
      <alignment horizontal="left" vertical="center" indent="2"/>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13" fillId="0" borderId="0" xfId="1" applyFont="1" applyAlignment="1">
      <alignment vertical="center"/>
    </xf>
    <xf numFmtId="0" fontId="15" fillId="0" borderId="0" xfId="0" applyFont="1" applyAlignment="1">
      <alignment vertical="center"/>
    </xf>
    <xf numFmtId="0" fontId="16" fillId="0" borderId="0" xfId="1" applyFont="1" applyAlignment="1">
      <alignment vertical="center"/>
    </xf>
    <xf numFmtId="0" fontId="0" fillId="0" borderId="12" xfId="0" applyBorder="1" applyAlignment="1">
      <alignment horizontal="center" vertical="center"/>
    </xf>
    <xf numFmtId="14" fontId="1" fillId="0" borderId="0" xfId="0" applyNumberFormat="1" applyFont="1" applyAlignment="1">
      <alignment horizontal="center"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14" fontId="0" fillId="0" borderId="0" xfId="0" applyNumberFormat="1" applyAlignment="1">
      <alignment horizontal="center" vertical="center"/>
    </xf>
    <xf numFmtId="0" fontId="14" fillId="0" borderId="0" xfId="0" applyFont="1" applyAlignment="1">
      <alignment vertical="center"/>
    </xf>
    <xf numFmtId="0" fontId="13" fillId="0" borderId="0" xfId="1" applyFont="1" applyAlignment="1">
      <alignment vertical="center" wrapText="1"/>
    </xf>
    <xf numFmtId="0" fontId="15" fillId="0" borderId="0" xfId="0" applyFont="1" applyAlignment="1">
      <alignment horizontal="center" vertical="center"/>
    </xf>
    <xf numFmtId="0" fontId="17" fillId="0" borderId="0" xfId="0" applyFont="1"/>
    <xf numFmtId="0" fontId="18" fillId="0" borderId="0" xfId="0" applyFont="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1" xfId="1" applyFont="1" applyFill="1" applyBorder="1" applyAlignment="1">
      <alignment vertical="center"/>
    </xf>
    <xf numFmtId="0" fontId="9" fillId="0" borderId="1" xfId="1" applyFill="1" applyBorder="1" applyAlignment="1">
      <alignment vertical="center"/>
    </xf>
    <xf numFmtId="0" fontId="9" fillId="0" borderId="1" xfId="1" applyFill="1" applyBorder="1" applyAlignment="1">
      <alignment horizontal="left" vertical="center"/>
    </xf>
    <xf numFmtId="0" fontId="9" fillId="0" borderId="1" xfId="1" applyFill="1" applyBorder="1" applyAlignment="1">
      <alignment horizontal="left" vertical="center" wrapText="1"/>
    </xf>
    <xf numFmtId="0" fontId="9" fillId="0" borderId="1" xfId="1" applyBorder="1" applyAlignment="1">
      <alignment vertical="center"/>
    </xf>
    <xf numFmtId="0" fontId="9" fillId="0" borderId="1" xfId="1" applyFill="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6" fillId="0" borderId="0" xfId="1" applyFont="1" applyFill="1" applyBorder="1" applyAlignment="1">
      <alignment horizontal="left" vertical="center" wrapText="1"/>
    </xf>
    <xf numFmtId="0" fontId="9" fillId="0" borderId="0" xfId="1" applyFill="1" applyBorder="1" applyAlignment="1">
      <alignment vertical="center" wrapText="1"/>
    </xf>
    <xf numFmtId="0" fontId="11" fillId="0" borderId="0" xfId="0" applyFont="1"/>
    <xf numFmtId="14" fontId="11" fillId="0" borderId="1" xfId="0" applyNumberFormat="1" applyFont="1" applyBorder="1" applyAlignment="1">
      <alignment horizontal="center" vertical="center"/>
    </xf>
    <xf numFmtId="14" fontId="11" fillId="0" borderId="10" xfId="0" applyNumberFormat="1" applyFont="1" applyBorder="1" applyAlignment="1">
      <alignment horizontal="center" vertical="center"/>
    </xf>
    <xf numFmtId="14" fontId="11" fillId="0" borderId="3" xfId="0" applyNumberFormat="1" applyFont="1" applyBorder="1" applyAlignment="1">
      <alignment horizontal="center" vertical="center"/>
    </xf>
    <xf numFmtId="14" fontId="11" fillId="0" borderId="9" xfId="0" applyNumberFormat="1" applyFont="1" applyBorder="1" applyAlignment="1">
      <alignment horizontal="center" vertical="center"/>
    </xf>
    <xf numFmtId="14" fontId="11" fillId="0" borderId="3" xfId="0" applyNumberFormat="1" applyFont="1" applyBorder="1" applyAlignment="1">
      <alignment horizontal="center" vertical="center" wrapText="1"/>
    </xf>
    <xf numFmtId="0" fontId="27" fillId="0" borderId="0" xfId="0" applyFont="1" applyAlignment="1">
      <alignment vertical="center"/>
    </xf>
    <xf numFmtId="0" fontId="9" fillId="0" borderId="0" xfId="1" applyFill="1" applyBorder="1" applyAlignment="1">
      <alignment horizontal="left" vertical="center" wrapText="1"/>
    </xf>
    <xf numFmtId="14" fontId="0" fillId="0" borderId="1" xfId="0" applyNumberFormat="1" applyBorder="1" applyAlignment="1">
      <alignment horizontal="left" vertical="center"/>
    </xf>
    <xf numFmtId="0" fontId="16" fillId="0" borderId="0" xfId="1" applyFont="1" applyAlignment="1">
      <alignment horizontal="left" vertical="center" wrapText="1"/>
    </xf>
    <xf numFmtId="0" fontId="6" fillId="0" borderId="0" xfId="0" applyFont="1" applyAlignment="1">
      <alignment horizontal="left" vertical="center"/>
    </xf>
    <xf numFmtId="165" fontId="0" fillId="0" borderId="16" xfId="0" applyNumberFormat="1" applyBorder="1" applyAlignment="1">
      <alignment horizontal="center" vertical="center"/>
    </xf>
    <xf numFmtId="0" fontId="9" fillId="0" borderId="1" xfId="1" applyBorder="1" applyAlignment="1">
      <alignment vertical="center" wrapText="1"/>
    </xf>
    <xf numFmtId="0" fontId="4" fillId="0" borderId="1" xfId="0" applyFont="1" applyBorder="1" applyAlignment="1">
      <alignment vertical="center" wrapText="1"/>
    </xf>
    <xf numFmtId="0" fontId="29" fillId="0" borderId="0" xfId="0" applyFont="1" applyAlignment="1">
      <alignment horizontal="left" vertical="center" indent="2"/>
    </xf>
    <xf numFmtId="0" fontId="4" fillId="0" borderId="0" xfId="2"/>
    <xf numFmtId="0" fontId="4" fillId="0" borderId="0" xfId="2" applyAlignment="1">
      <alignment vertical="center"/>
    </xf>
    <xf numFmtId="14" fontId="4" fillId="0" borderId="0" xfId="2" applyNumberFormat="1" applyAlignment="1">
      <alignment vertical="center"/>
    </xf>
    <xf numFmtId="0" fontId="22" fillId="0" borderId="0" xfId="3" applyBorder="1" applyAlignment="1">
      <alignment vertical="center"/>
    </xf>
    <xf numFmtId="0" fontId="4" fillId="0" borderId="0" xfId="2" applyAlignment="1">
      <alignment vertical="center" wrapText="1"/>
    </xf>
    <xf numFmtId="14" fontId="30" fillId="0" borderId="0" xfId="2" applyNumberFormat="1" applyFont="1" applyAlignment="1">
      <alignment vertical="center"/>
    </xf>
    <xf numFmtId="0" fontId="4" fillId="0" borderId="17" xfId="2" applyBorder="1" applyAlignment="1">
      <alignment vertical="center"/>
    </xf>
    <xf numFmtId="14" fontId="19" fillId="0" borderId="13" xfId="2" applyNumberFormat="1" applyFont="1" applyBorder="1" applyAlignment="1">
      <alignment horizontal="right" vertical="center"/>
    </xf>
    <xf numFmtId="0" fontId="19" fillId="0" borderId="13" xfId="2" applyFont="1" applyBorder="1" applyAlignment="1">
      <alignment vertical="center"/>
    </xf>
    <xf numFmtId="14" fontId="4" fillId="0" borderId="13" xfId="2" applyNumberFormat="1" applyBorder="1" applyAlignment="1">
      <alignment horizontal="right" vertical="center"/>
    </xf>
    <xf numFmtId="0" fontId="4" fillId="0" borderId="13" xfId="2" applyBorder="1" applyAlignment="1">
      <alignment vertical="center"/>
    </xf>
    <xf numFmtId="0" fontId="4" fillId="0" borderId="0" xfId="2" applyAlignment="1">
      <alignment horizontal="center" wrapText="1"/>
    </xf>
    <xf numFmtId="0" fontId="4" fillId="0" borderId="0" xfId="2" applyAlignment="1">
      <alignment horizontal="center" vertical="center"/>
    </xf>
    <xf numFmtId="0" fontId="32" fillId="0" borderId="0" xfId="2" applyFont="1" applyAlignment="1">
      <alignment vertical="center"/>
    </xf>
    <xf numFmtId="0" fontId="22" fillId="0" borderId="0" xfId="3" applyBorder="1" applyAlignment="1">
      <alignment wrapText="1"/>
    </xf>
    <xf numFmtId="0" fontId="4" fillId="0" borderId="13" xfId="2" applyBorder="1" applyAlignment="1">
      <alignment horizontal="center" vertical="center" wrapText="1"/>
    </xf>
    <xf numFmtId="14" fontId="4" fillId="0" borderId="13" xfId="2" applyNumberFormat="1" applyBorder="1" applyAlignment="1">
      <alignment vertical="center"/>
    </xf>
    <xf numFmtId="0" fontId="37" fillId="0" borderId="0" xfId="2" applyFont="1"/>
    <xf numFmtId="0" fontId="37" fillId="0" borderId="0" xfId="2" applyFont="1" applyAlignment="1">
      <alignment vertical="center"/>
    </xf>
    <xf numFmtId="14" fontId="4" fillId="0" borderId="13" xfId="2" applyNumberFormat="1" applyBorder="1" applyAlignment="1">
      <alignment horizontal="right" vertical="center" wrapText="1"/>
    </xf>
    <xf numFmtId="0" fontId="4" fillId="0" borderId="13" xfId="2" applyBorder="1" applyAlignment="1">
      <alignment horizontal="left" vertical="center" wrapText="1"/>
    </xf>
    <xf numFmtId="0" fontId="4" fillId="0" borderId="11" xfId="2" applyBorder="1" applyAlignment="1">
      <alignment vertical="center"/>
    </xf>
    <xf numFmtId="0" fontId="38" fillId="0" borderId="11" xfId="2" applyFont="1" applyBorder="1" applyAlignment="1">
      <alignment vertical="center"/>
    </xf>
    <xf numFmtId="0" fontId="4" fillId="0" borderId="11" xfId="2" applyBorder="1"/>
    <xf numFmtId="0" fontId="4" fillId="0" borderId="28" xfId="2" applyBorder="1" applyAlignment="1">
      <alignment vertical="center"/>
    </xf>
    <xf numFmtId="14" fontId="4" fillId="0" borderId="23" xfId="2" applyNumberFormat="1" applyBorder="1" applyAlignment="1">
      <alignment horizontal="right" vertical="center"/>
    </xf>
    <xf numFmtId="0" fontId="19" fillId="0" borderId="14" xfId="2" applyFont="1" applyBorder="1" applyAlignment="1">
      <alignment vertical="center"/>
    </xf>
    <xf numFmtId="0" fontId="19" fillId="0" borderId="28" xfId="2" applyFont="1" applyBorder="1" applyAlignment="1">
      <alignment vertical="center"/>
    </xf>
    <xf numFmtId="0" fontId="39" fillId="0" borderId="0" xfId="2" applyFont="1"/>
    <xf numFmtId="0" fontId="4" fillId="0" borderId="0" xfId="2" applyAlignment="1">
      <alignment horizontal="center"/>
    </xf>
    <xf numFmtId="0" fontId="4" fillId="0" borderId="0" xfId="2" applyAlignment="1">
      <alignment wrapText="1"/>
    </xf>
    <xf numFmtId="0" fontId="38" fillId="0" borderId="0" xfId="2" applyFont="1" applyAlignment="1">
      <alignment vertical="center"/>
    </xf>
    <xf numFmtId="0" fontId="40" fillId="0" borderId="0" xfId="2" applyFont="1"/>
    <xf numFmtId="0" fontId="0" fillId="0" borderId="29" xfId="0" applyBorder="1" applyAlignment="1">
      <alignment horizontal="center" vertical="center"/>
    </xf>
    <xf numFmtId="0" fontId="18" fillId="0" borderId="1" xfId="0" applyFont="1" applyBorder="1" applyAlignment="1">
      <alignment horizontal="center" vertical="center" wrapText="1"/>
    </xf>
    <xf numFmtId="0" fontId="20" fillId="0" borderId="1" xfId="0" applyFont="1" applyBorder="1" applyAlignment="1">
      <alignment horizontal="center" vertical="center"/>
    </xf>
    <xf numFmtId="0" fontId="18"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vertical="center" wrapText="1"/>
    </xf>
    <xf numFmtId="0" fontId="25" fillId="0" borderId="1" xfId="1" applyFont="1" applyFill="1" applyBorder="1" applyAlignment="1">
      <alignment vertical="center" wrapText="1"/>
    </xf>
    <xf numFmtId="0" fontId="18" fillId="2" borderId="1" xfId="0" applyFont="1" applyFill="1" applyBorder="1" applyAlignment="1">
      <alignment horizontal="left" vertical="center"/>
    </xf>
    <xf numFmtId="0" fontId="19" fillId="2" borderId="1" xfId="0" applyFont="1" applyFill="1" applyBorder="1" applyAlignment="1">
      <alignment vertical="center"/>
    </xf>
    <xf numFmtId="0" fontId="9" fillId="2" borderId="1" xfId="1" applyFill="1" applyBorder="1" applyAlignment="1">
      <alignment vertical="center"/>
    </xf>
    <xf numFmtId="0" fontId="4" fillId="0" borderId="30" xfId="2" applyBorder="1"/>
    <xf numFmtId="0" fontId="4" fillId="0" borderId="17" xfId="2" applyBorder="1"/>
    <xf numFmtId="0" fontId="4" fillId="0" borderId="31" xfId="2" applyBorder="1"/>
    <xf numFmtId="0" fontId="4" fillId="0" borderId="20" xfId="2" applyBorder="1"/>
    <xf numFmtId="0" fontId="4" fillId="0" borderId="13" xfId="2" applyBorder="1"/>
    <xf numFmtId="0" fontId="4" fillId="0" borderId="32" xfId="2" applyBorder="1"/>
    <xf numFmtId="0" fontId="4" fillId="0" borderId="33" xfId="2" applyBorder="1"/>
    <xf numFmtId="0" fontId="4" fillId="0" borderId="19" xfId="2" applyBorder="1"/>
    <xf numFmtId="0" fontId="4" fillId="0" borderId="14" xfId="2" applyBorder="1"/>
    <xf numFmtId="0" fontId="4" fillId="0" borderId="4" xfId="2" applyBorder="1"/>
    <xf numFmtId="14" fontId="4" fillId="0" borderId="2" xfId="2" applyNumberFormat="1" applyBorder="1"/>
    <xf numFmtId="0" fontId="22" fillId="0" borderId="20" xfId="3" applyBorder="1"/>
    <xf numFmtId="0" fontId="4" fillId="0" borderId="23" xfId="2" applyBorder="1"/>
    <xf numFmtId="0" fontId="22" fillId="0" borderId="13" xfId="3" applyBorder="1"/>
    <xf numFmtId="0" fontId="4" fillId="0" borderId="7" xfId="2" applyBorder="1"/>
    <xf numFmtId="14" fontId="4" fillId="0" borderId="3" xfId="2" applyNumberFormat="1" applyBorder="1"/>
    <xf numFmtId="0" fontId="4" fillId="0" borderId="13" xfId="0" applyFont="1" applyBorder="1" applyAlignment="1">
      <alignment vertical="center"/>
    </xf>
    <xf numFmtId="0" fontId="9" fillId="0" borderId="13" xfId="1" applyBorder="1" applyAlignment="1">
      <alignment vertical="center"/>
    </xf>
    <xf numFmtId="0" fontId="4" fillId="0" borderId="13" xfId="0" applyFont="1" applyBorder="1" applyAlignment="1">
      <alignment horizontal="center" vertical="center"/>
    </xf>
    <xf numFmtId="0" fontId="6" fillId="9" borderId="1" xfId="0" applyFont="1" applyFill="1" applyBorder="1" applyAlignment="1">
      <alignment horizontal="center" vertical="center"/>
    </xf>
    <xf numFmtId="164" fontId="6" fillId="0" borderId="0" xfId="1" applyNumberFormat="1" applyFont="1" applyAlignment="1">
      <alignment vertical="center"/>
    </xf>
    <xf numFmtId="0" fontId="24" fillId="0" borderId="0" xfId="0" applyFont="1" applyAlignment="1">
      <alignment vertical="center"/>
    </xf>
    <xf numFmtId="0" fontId="6" fillId="0" borderId="0" xfId="0" applyFont="1" applyAlignment="1">
      <alignment vertical="center"/>
    </xf>
    <xf numFmtId="0" fontId="23" fillId="0" borderId="0" xfId="0" applyFont="1" applyAlignment="1">
      <alignment vertical="center"/>
    </xf>
    <xf numFmtId="0" fontId="46" fillId="0" borderId="0" xfId="0" applyFont="1" applyAlignment="1">
      <alignment vertical="center"/>
    </xf>
    <xf numFmtId="0" fontId="10" fillId="0" borderId="0" xfId="0" applyFont="1" applyAlignment="1">
      <alignment vertical="center"/>
    </xf>
    <xf numFmtId="0" fontId="47" fillId="0" borderId="2" xfId="0" applyFont="1" applyBorder="1" applyAlignment="1">
      <alignment horizontal="center" vertical="center" wrapText="1"/>
    </xf>
    <xf numFmtId="0" fontId="47" fillId="0" borderId="13" xfId="0" applyFont="1" applyBorder="1" applyAlignment="1">
      <alignment horizontal="center" vertical="center" wrapText="1"/>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21" fillId="0" borderId="9" xfId="0" applyFont="1" applyBorder="1" applyAlignment="1">
      <alignment horizontal="left" vertical="center"/>
    </xf>
    <xf numFmtId="0" fontId="21" fillId="0" borderId="9" xfId="0" applyFont="1" applyBorder="1" applyAlignment="1">
      <alignment horizontal="left" vertical="center" wrapText="1"/>
    </xf>
    <xf numFmtId="0" fontId="9" fillId="0" borderId="10" xfId="1" applyFill="1" applyBorder="1" applyAlignment="1">
      <alignment horizontal="left" vertical="center" wrapText="1"/>
    </xf>
    <xf numFmtId="0" fontId="19" fillId="0" borderId="9" xfId="0" applyFont="1" applyBorder="1" applyAlignment="1">
      <alignment horizontal="left" vertical="center"/>
    </xf>
    <xf numFmtId="0" fontId="4" fillId="0" borderId="0" xfId="0" applyFont="1" applyAlignment="1">
      <alignment horizontal="left" vertical="center"/>
    </xf>
    <xf numFmtId="0" fontId="19" fillId="0" borderId="10" xfId="0" applyFont="1" applyBorder="1" applyAlignment="1">
      <alignment vertical="center"/>
    </xf>
    <xf numFmtId="0" fontId="9" fillId="0" borderId="10" xfId="1" applyFill="1" applyBorder="1" applyAlignment="1">
      <alignment vertical="center"/>
    </xf>
    <xf numFmtId="0" fontId="9" fillId="0" borderId="0" xfId="1" applyAlignment="1">
      <alignment vertical="center" wrapText="1"/>
    </xf>
    <xf numFmtId="164" fontId="6" fillId="0" borderId="0" xfId="0" applyNumberFormat="1" applyFont="1" applyAlignment="1">
      <alignment vertical="center" wrapText="1"/>
    </xf>
    <xf numFmtId="0" fontId="18" fillId="0" borderId="0" xfId="0" applyFont="1" applyAlignment="1">
      <alignment vertical="center"/>
    </xf>
    <xf numFmtId="0" fontId="18" fillId="2" borderId="1" xfId="0" applyFont="1" applyFill="1" applyBorder="1" applyAlignment="1">
      <alignment vertical="center"/>
    </xf>
    <xf numFmtId="0" fontId="18" fillId="2" borderId="1" xfId="0" applyFont="1" applyFill="1" applyBorder="1" applyAlignment="1">
      <alignment vertical="center" wrapText="1"/>
    </xf>
    <xf numFmtId="0" fontId="4" fillId="0" borderId="14" xfId="0" applyFont="1" applyBorder="1" applyAlignment="1">
      <alignment vertical="center"/>
    </xf>
    <xf numFmtId="0" fontId="9" fillId="0" borderId="14" xfId="1" applyBorder="1" applyAlignment="1">
      <alignment vertical="center"/>
    </xf>
    <xf numFmtId="0" fontId="4" fillId="0" borderId="14" xfId="0" applyFont="1" applyBorder="1" applyAlignment="1">
      <alignment horizontal="center" vertical="center"/>
    </xf>
    <xf numFmtId="0" fontId="4" fillId="0" borderId="2" xfId="0" applyFont="1" applyBorder="1" applyAlignment="1">
      <alignment vertical="center"/>
    </xf>
    <xf numFmtId="0" fontId="9" fillId="0" borderId="2" xfId="1" applyBorder="1" applyAlignment="1">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vertical="center" wrapText="1"/>
    </xf>
    <xf numFmtId="0" fontId="9" fillId="0" borderId="13" xfId="1" applyBorder="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48" fillId="0" borderId="1" xfId="0" applyFont="1" applyBorder="1" applyAlignment="1">
      <alignment vertical="center" wrapText="1"/>
    </xf>
    <xf numFmtId="0" fontId="48" fillId="0" borderId="1" xfId="0" applyFont="1" applyBorder="1" applyAlignment="1">
      <alignment horizontal="left" vertical="center" wrapText="1"/>
    </xf>
    <xf numFmtId="0" fontId="48" fillId="0" borderId="1" xfId="0" applyFont="1" applyBorder="1" applyAlignment="1">
      <alignment horizontal="right" vertical="center" wrapText="1"/>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9" fontId="8" fillId="0" borderId="0" xfId="4" applyFont="1" applyAlignment="1">
      <alignment horizontal="center" vertical="center"/>
    </xf>
    <xf numFmtId="0" fontId="7" fillId="0" borderId="0" xfId="0" applyFont="1" applyAlignment="1">
      <alignment horizontal="left" vertical="center" wrapText="1"/>
    </xf>
    <xf numFmtId="9" fontId="7" fillId="0" borderId="0" xfId="4" applyFont="1" applyAlignment="1">
      <alignment horizontal="center"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1" xfId="0" applyFont="1" applyBorder="1" applyAlignment="1">
      <alignment horizontal="center" vertical="center"/>
    </xf>
    <xf numFmtId="9" fontId="7" fillId="0" borderId="0" xfId="4" applyFont="1" applyAlignment="1">
      <alignment horizontal="center" vertical="center"/>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8"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horizontal="center" vertical="center"/>
    </xf>
    <xf numFmtId="49" fontId="7" fillId="0" borderId="1" xfId="0" applyNumberFormat="1" applyFont="1" applyBorder="1" applyAlignment="1">
      <alignment vertical="center" wrapText="1"/>
    </xf>
    <xf numFmtId="49" fontId="7" fillId="0" borderId="12" xfId="0" applyNumberFormat="1" applyFont="1" applyBorder="1" applyAlignment="1">
      <alignment vertical="center" wrapText="1"/>
    </xf>
    <xf numFmtId="49" fontId="7" fillId="0" borderId="0" xfId="0" applyNumberFormat="1" applyFont="1" applyAlignment="1">
      <alignment horizontal="left" vertical="center" wrapText="1"/>
    </xf>
    <xf numFmtId="49" fontId="7" fillId="0" borderId="0" xfId="0" applyNumberFormat="1" applyFont="1" applyAlignment="1">
      <alignment vertical="center" wrapText="1"/>
    </xf>
    <xf numFmtId="49" fontId="8" fillId="0" borderId="0" xfId="0" applyNumberFormat="1" applyFont="1" applyAlignment="1">
      <alignment horizontal="left" vertical="center" wrapText="1"/>
    </xf>
    <xf numFmtId="0" fontId="7" fillId="0" borderId="0" xfId="0" applyFont="1" applyAlignment="1">
      <alignment vertical="center" wrapText="1"/>
    </xf>
    <xf numFmtId="9" fontId="7" fillId="0" borderId="0" xfId="4"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right" vertical="center" wrapText="1"/>
    </xf>
    <xf numFmtId="49" fontId="7" fillId="0" borderId="1" xfId="0" applyNumberFormat="1" applyFont="1" applyBorder="1" applyAlignment="1">
      <alignment horizontal="center" vertical="center" wrapText="1"/>
    </xf>
    <xf numFmtId="0" fontId="50" fillId="0" borderId="0" xfId="0" applyFont="1" applyAlignment="1">
      <alignment vertical="center" wrapText="1"/>
    </xf>
    <xf numFmtId="0" fontId="7" fillId="0" borderId="13" xfId="2" applyFont="1" applyBorder="1" applyAlignment="1">
      <alignment horizontal="center" vertical="center" wrapText="1"/>
    </xf>
    <xf numFmtId="14" fontId="7" fillId="0" borderId="32" xfId="2" applyNumberFormat="1" applyFont="1" applyBorder="1" applyAlignment="1">
      <alignment horizontal="center" vertical="center"/>
    </xf>
    <xf numFmtId="0" fontId="7" fillId="0" borderId="13" xfId="2" applyFont="1" applyBorder="1" applyAlignment="1">
      <alignment horizontal="center" vertical="center"/>
    </xf>
    <xf numFmtId="14" fontId="7" fillId="0" borderId="35" xfId="2" applyNumberFormat="1" applyFont="1" applyBorder="1" applyAlignment="1">
      <alignment horizontal="center" vertical="center"/>
    </xf>
    <xf numFmtId="14" fontId="7" fillId="0" borderId="32" xfId="2" applyNumberFormat="1" applyFont="1" applyBorder="1" applyAlignment="1">
      <alignment horizontal="center" vertical="center" wrapText="1"/>
    </xf>
    <xf numFmtId="14" fontId="48" fillId="0" borderId="32" xfId="2" applyNumberFormat="1" applyFont="1" applyBorder="1" applyAlignment="1">
      <alignment horizontal="center" vertical="center"/>
    </xf>
    <xf numFmtId="0" fontId="7" fillId="0" borderId="32" xfId="2" applyFont="1" applyBorder="1" applyAlignment="1">
      <alignment horizontal="center" vertical="center" wrapText="1"/>
    </xf>
    <xf numFmtId="0" fontId="56" fillId="0" borderId="0" xfId="2" applyFont="1" applyAlignment="1">
      <alignment vertical="center"/>
    </xf>
    <xf numFmtId="0" fontId="8" fillId="0" borderId="0" xfId="2" applyFont="1" applyAlignment="1">
      <alignment vertical="center"/>
    </xf>
    <xf numFmtId="0" fontId="7" fillId="0" borderId="0" xfId="2" applyFont="1" applyAlignment="1">
      <alignment horizontal="center" vertical="center"/>
    </xf>
    <xf numFmtId="0" fontId="7" fillId="0" borderId="0" xfId="2" applyFont="1" applyAlignment="1">
      <alignment vertical="center"/>
    </xf>
    <xf numFmtId="0" fontId="7" fillId="0" borderId="0" xfId="2" applyFont="1" applyAlignment="1">
      <alignment vertical="center" wrapText="1"/>
    </xf>
    <xf numFmtId="0" fontId="7" fillId="0" borderId="13" xfId="2" applyFont="1" applyBorder="1" applyAlignment="1">
      <alignment vertical="center"/>
    </xf>
    <xf numFmtId="0" fontId="48" fillId="0" borderId="28" xfId="2" applyFont="1" applyBorder="1" applyAlignment="1">
      <alignment horizontal="center" vertical="center"/>
    </xf>
    <xf numFmtId="0" fontId="7" fillId="2" borderId="28" xfId="2" applyFont="1" applyFill="1" applyBorder="1" applyAlignment="1">
      <alignment horizontal="center" vertical="center"/>
    </xf>
    <xf numFmtId="0" fontId="7" fillId="0" borderId="28" xfId="2" applyFont="1" applyBorder="1" applyAlignment="1">
      <alignment horizontal="center" vertical="center"/>
    </xf>
    <xf numFmtId="0" fontId="7" fillId="2" borderId="13" xfId="2" applyFont="1" applyFill="1" applyBorder="1" applyAlignment="1">
      <alignment vertical="center"/>
    </xf>
    <xf numFmtId="0" fontId="22" fillId="0" borderId="0" xfId="3" applyFill="1" applyBorder="1" applyAlignment="1">
      <alignment vertical="center" wrapText="1"/>
    </xf>
    <xf numFmtId="0" fontId="48" fillId="0" borderId="23" xfId="2" applyFont="1" applyBorder="1" applyAlignment="1">
      <alignment horizontal="center" vertical="center"/>
    </xf>
    <xf numFmtId="0" fontId="7" fillId="0" borderId="0" xfId="2" applyFont="1" applyAlignment="1">
      <alignment horizontal="center" vertical="center" wrapText="1"/>
    </xf>
    <xf numFmtId="0" fontId="7" fillId="0" borderId="32" xfId="2" applyFont="1" applyBorder="1" applyAlignment="1">
      <alignment horizontal="center" vertical="center"/>
    </xf>
    <xf numFmtId="0" fontId="57" fillId="10" borderId="1" xfId="0" applyFont="1" applyFill="1" applyBorder="1" applyAlignment="1">
      <alignment horizontal="center" vertical="center"/>
    </xf>
    <xf numFmtId="0" fontId="59" fillId="10" borderId="1" xfId="0" applyFont="1" applyFill="1" applyBorder="1" applyAlignment="1">
      <alignment horizontal="center" vertical="center"/>
    </xf>
    <xf numFmtId="0" fontId="58" fillId="10" borderId="13" xfId="0" applyFont="1" applyFill="1" applyBorder="1" applyAlignment="1">
      <alignment horizontal="center" vertical="center"/>
    </xf>
    <xf numFmtId="0" fontId="58" fillId="10"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xf>
    <xf numFmtId="0" fontId="18" fillId="0" borderId="1" xfId="0" applyFont="1" applyBorder="1" applyAlignment="1">
      <alignment vertical="center" wrapText="1"/>
    </xf>
    <xf numFmtId="0" fontId="0" fillId="0" borderId="1" xfId="0"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22" fillId="6" borderId="1" xfId="3" applyFill="1" applyBorder="1" applyAlignment="1">
      <alignment horizontal="center" vertical="center"/>
    </xf>
    <xf numFmtId="0" fontId="33" fillId="7" borderId="14" xfId="2" applyFont="1" applyFill="1" applyBorder="1" applyAlignment="1">
      <alignment horizontal="center" vertical="center"/>
    </xf>
    <xf numFmtId="0" fontId="4" fillId="0" borderId="13" xfId="2" applyBorder="1" applyAlignment="1">
      <alignment horizontal="center" vertical="center"/>
    </xf>
    <xf numFmtId="0" fontId="4" fillId="0" borderId="20" xfId="2" applyBorder="1" applyAlignment="1">
      <alignment horizontal="center" vertical="center"/>
    </xf>
    <xf numFmtId="0" fontId="22" fillId="6" borderId="13" xfId="3" applyFill="1" applyBorder="1" applyAlignment="1">
      <alignment horizontal="center" vertical="center"/>
    </xf>
    <xf numFmtId="0" fontId="22" fillId="6" borderId="20" xfId="3" applyFill="1" applyBorder="1" applyAlignment="1">
      <alignment horizontal="center" vertical="center"/>
    </xf>
    <xf numFmtId="0" fontId="22" fillId="0" borderId="23" xfId="3" applyFill="1" applyBorder="1" applyAlignment="1">
      <alignment horizontal="center" vertical="center"/>
    </xf>
    <xf numFmtId="0" fontId="22" fillId="0" borderId="21" xfId="3" applyFill="1" applyBorder="1" applyAlignment="1">
      <alignment horizontal="center" vertical="center"/>
    </xf>
    <xf numFmtId="0" fontId="31" fillId="6" borderId="19" xfId="2" applyFont="1" applyFill="1" applyBorder="1" applyAlignment="1">
      <alignment horizontal="center" vertical="center"/>
    </xf>
    <xf numFmtId="0" fontId="31" fillId="6" borderId="18" xfId="2" applyFont="1" applyFill="1" applyBorder="1" applyAlignment="1">
      <alignment horizontal="center" vertical="center"/>
    </xf>
    <xf numFmtId="0" fontId="36" fillId="0" borderId="19" xfId="2" applyFont="1" applyBorder="1" applyAlignment="1">
      <alignment horizontal="center"/>
    </xf>
    <xf numFmtId="0" fontId="36" fillId="0" borderId="27" xfId="2" applyFont="1" applyBorder="1" applyAlignment="1">
      <alignment horizontal="center"/>
    </xf>
    <xf numFmtId="0" fontId="36" fillId="0" borderId="18" xfId="2" applyFont="1" applyBorder="1" applyAlignment="1">
      <alignment horizontal="center"/>
    </xf>
    <xf numFmtId="0" fontId="36" fillId="0" borderId="26" xfId="2" applyFont="1" applyBorder="1" applyAlignment="1">
      <alignment horizontal="center"/>
    </xf>
    <xf numFmtId="0" fontId="36" fillId="0" borderId="25" xfId="2" applyFont="1" applyBorder="1" applyAlignment="1">
      <alignment horizontal="center"/>
    </xf>
    <xf numFmtId="0" fontId="36" fillId="0" borderId="24" xfId="2" applyFont="1" applyBorder="1" applyAlignment="1">
      <alignment horizontal="center"/>
    </xf>
    <xf numFmtId="0" fontId="22" fillId="0" borderId="13" xfId="3" applyBorder="1" applyAlignment="1">
      <alignment horizontal="center" vertical="center"/>
    </xf>
    <xf numFmtId="0" fontId="22" fillId="0" borderId="20" xfId="3" applyBorder="1" applyAlignment="1">
      <alignment horizontal="center" vertical="center"/>
    </xf>
    <xf numFmtId="0" fontId="31" fillId="0" borderId="23" xfId="2" applyFont="1" applyBorder="1" applyAlignment="1">
      <alignment horizontal="center" vertical="center"/>
    </xf>
    <xf numFmtId="0" fontId="31" fillId="0" borderId="21" xfId="2" applyFont="1" applyBorder="1" applyAlignment="1">
      <alignment horizontal="center" vertical="center"/>
    </xf>
    <xf numFmtId="0" fontId="22" fillId="0" borderId="23" xfId="3" applyBorder="1" applyAlignment="1">
      <alignment horizontal="center" vertical="center"/>
    </xf>
    <xf numFmtId="0" fontId="4" fillId="0" borderId="21" xfId="2" applyBorder="1" applyAlignment="1">
      <alignment horizontal="center" vertical="center"/>
    </xf>
    <xf numFmtId="0" fontId="32" fillId="0" borderId="0" xfId="2" applyFont="1" applyAlignment="1">
      <alignment horizontal="center" vertical="center"/>
    </xf>
    <xf numFmtId="0" fontId="41" fillId="7" borderId="13" xfId="2" applyFont="1" applyFill="1" applyBorder="1" applyAlignment="1">
      <alignment horizontal="center" vertical="center"/>
    </xf>
    <xf numFmtId="0" fontId="4" fillId="0" borderId="13" xfId="2" applyBorder="1" applyAlignment="1">
      <alignment horizontal="center" vertical="center" wrapText="1"/>
    </xf>
    <xf numFmtId="0" fontId="33" fillId="7" borderId="13" xfId="2" applyFont="1" applyFill="1" applyBorder="1" applyAlignment="1">
      <alignment horizontal="center" vertical="center"/>
    </xf>
    <xf numFmtId="0" fontId="7" fillId="0" borderId="13" xfId="2" applyFont="1" applyBorder="1" applyAlignment="1">
      <alignment horizontal="center" vertical="center" wrapText="1"/>
    </xf>
    <xf numFmtId="0" fontId="7" fillId="0" borderId="20" xfId="2" applyFont="1" applyBorder="1" applyAlignment="1">
      <alignment horizontal="center" vertical="center" wrapText="1"/>
    </xf>
    <xf numFmtId="0" fontId="4" fillId="0" borderId="20" xfId="2" applyBorder="1" applyAlignment="1">
      <alignment horizontal="center" vertical="center" wrapText="1"/>
    </xf>
    <xf numFmtId="0" fontId="33" fillId="7" borderId="19" xfId="2" applyFont="1" applyFill="1" applyBorder="1" applyAlignment="1">
      <alignment horizontal="center" vertical="center"/>
    </xf>
    <xf numFmtId="0" fontId="4" fillId="0" borderId="23" xfId="2" applyBorder="1" applyAlignment="1">
      <alignment horizontal="center" vertical="center" wrapText="1"/>
    </xf>
    <xf numFmtId="0" fontId="22" fillId="0" borderId="13" xfId="3" applyFill="1" applyBorder="1" applyAlignment="1">
      <alignment horizontal="center" vertical="center" wrapText="1"/>
    </xf>
    <xf numFmtId="0" fontId="22" fillId="0" borderId="20" xfId="3" applyFill="1" applyBorder="1" applyAlignment="1">
      <alignment horizontal="center" vertical="center" wrapText="1"/>
    </xf>
    <xf numFmtId="14" fontId="36" fillId="0" borderId="23" xfId="2" applyNumberFormat="1" applyFont="1" applyBorder="1" applyAlignment="1">
      <alignment horizontal="center"/>
    </xf>
    <xf numFmtId="14" fontId="35" fillId="0" borderId="22" xfId="2" applyNumberFormat="1" applyFont="1" applyBorder="1" applyAlignment="1">
      <alignment horizontal="center"/>
    </xf>
    <xf numFmtId="14" fontId="35" fillId="0" borderId="21" xfId="2" applyNumberFormat="1" applyFont="1" applyBorder="1" applyAlignment="1">
      <alignment horizontal="center"/>
    </xf>
    <xf numFmtId="0" fontId="22" fillId="0" borderId="13" xfId="3" applyFill="1" applyBorder="1" applyAlignment="1">
      <alignment horizontal="center" vertical="center"/>
    </xf>
    <xf numFmtId="0" fontId="22" fillId="0" borderId="20" xfId="3" applyFill="1" applyBorder="1" applyAlignment="1">
      <alignment horizontal="center" vertical="center"/>
    </xf>
    <xf numFmtId="0" fontId="22" fillId="0" borderId="23" xfId="3" applyBorder="1" applyAlignment="1">
      <alignment horizontal="center" vertical="center" wrapText="1"/>
    </xf>
    <xf numFmtId="0" fontId="4" fillId="0" borderId="21" xfId="2" applyBorder="1" applyAlignment="1">
      <alignment horizontal="center" vertical="center" wrapText="1"/>
    </xf>
    <xf numFmtId="14" fontId="30" fillId="8" borderId="32" xfId="2" applyNumberFormat="1" applyFont="1" applyFill="1" applyBorder="1" applyAlignment="1">
      <alignment horizontal="center"/>
    </xf>
    <xf numFmtId="14" fontId="30" fillId="8" borderId="13" xfId="2" applyNumberFormat="1" applyFont="1" applyFill="1" applyBorder="1" applyAlignment="1">
      <alignment horizontal="center"/>
    </xf>
    <xf numFmtId="14" fontId="30" fillId="8" borderId="15" xfId="2" applyNumberFormat="1" applyFont="1" applyFill="1" applyBorder="1" applyAlignment="1">
      <alignment horizontal="center"/>
    </xf>
    <xf numFmtId="14" fontId="30" fillId="8" borderId="34" xfId="2" applyNumberFormat="1" applyFont="1" applyFill="1" applyBorder="1" applyAlignment="1">
      <alignment horizontal="center"/>
    </xf>
    <xf numFmtId="0" fontId="4" fillId="0" borderId="32" xfId="2" applyBorder="1" applyAlignment="1">
      <alignment horizontal="center" vertical="top" wrapText="1"/>
    </xf>
    <xf numFmtId="0" fontId="4" fillId="0" borderId="13" xfId="2" applyBorder="1" applyAlignment="1">
      <alignment horizontal="center" vertical="top" wrapText="1"/>
    </xf>
    <xf numFmtId="0" fontId="4" fillId="0" borderId="20" xfId="2" applyBorder="1" applyAlignment="1">
      <alignment horizontal="center" vertical="top" wrapText="1"/>
    </xf>
    <xf numFmtId="0" fontId="4" fillId="8" borderId="36" xfId="2" applyFill="1" applyBorder="1" applyAlignment="1">
      <alignment horizontal="center" vertical="center"/>
    </xf>
    <xf numFmtId="0" fontId="4" fillId="8" borderId="14" xfId="2" applyFill="1" applyBorder="1" applyAlignment="1">
      <alignment horizontal="center" vertical="center"/>
    </xf>
    <xf numFmtId="0" fontId="4" fillId="8" borderId="33" xfId="2" applyFill="1" applyBorder="1" applyAlignment="1">
      <alignment horizontal="center" vertical="center"/>
    </xf>
    <xf numFmtId="0" fontId="7" fillId="0" borderId="32" xfId="2" applyFont="1" applyBorder="1" applyAlignment="1">
      <alignment horizontal="center" vertical="center" wrapText="1"/>
    </xf>
    <xf numFmtId="0" fontId="7" fillId="0" borderId="13" xfId="2" applyFont="1" applyBorder="1" applyAlignment="1">
      <alignment horizontal="center" vertical="center"/>
    </xf>
    <xf numFmtId="0" fontId="7" fillId="0" borderId="20" xfId="2" applyFont="1" applyBorder="1" applyAlignment="1">
      <alignment horizontal="center" vertical="center"/>
    </xf>
    <xf numFmtId="0" fontId="52" fillId="6" borderId="13" xfId="3" applyFont="1" applyFill="1" applyBorder="1" applyAlignment="1">
      <alignment horizontal="center" vertical="center"/>
    </xf>
    <xf numFmtId="0" fontId="52" fillId="6" borderId="20" xfId="3" applyFont="1" applyFill="1" applyBorder="1" applyAlignment="1">
      <alignment horizontal="center" vertical="center"/>
    </xf>
    <xf numFmtId="0" fontId="52" fillId="6" borderId="14" xfId="3" applyFont="1" applyFill="1" applyBorder="1" applyAlignment="1">
      <alignment horizontal="center" vertical="center"/>
    </xf>
    <xf numFmtId="0" fontId="52" fillId="6" borderId="33" xfId="3" applyFont="1" applyFill="1" applyBorder="1" applyAlignment="1">
      <alignment horizontal="center" vertical="center"/>
    </xf>
    <xf numFmtId="0" fontId="53" fillId="6" borderId="1" xfId="2" applyFont="1" applyFill="1" applyBorder="1" applyAlignment="1">
      <alignment horizontal="center" vertical="center"/>
    </xf>
    <xf numFmtId="14" fontId="42" fillId="0" borderId="35" xfId="2" applyNumberFormat="1" applyFont="1" applyBorder="1" applyAlignment="1">
      <alignment horizontal="center"/>
    </xf>
    <xf numFmtId="14" fontId="4" fillId="0" borderId="22" xfId="2" applyNumberFormat="1" applyBorder="1" applyAlignment="1">
      <alignment horizontal="center"/>
    </xf>
    <xf numFmtId="14" fontId="4" fillId="0" borderId="25" xfId="2" applyNumberFormat="1" applyBorder="1" applyAlignment="1">
      <alignment horizontal="center"/>
    </xf>
    <xf numFmtId="14" fontId="4" fillId="0" borderId="24" xfId="2" applyNumberFormat="1" applyBorder="1" applyAlignment="1">
      <alignment horizontal="center"/>
    </xf>
    <xf numFmtId="0" fontId="52" fillId="0" borderId="13" xfId="3" applyFont="1" applyBorder="1" applyAlignment="1">
      <alignment horizontal="center" vertical="center" wrapText="1"/>
    </xf>
    <xf numFmtId="0" fontId="52" fillId="0" borderId="20" xfId="3" applyFont="1" applyBorder="1" applyAlignment="1">
      <alignment horizontal="center" vertical="center" wrapText="1"/>
    </xf>
    <xf numFmtId="14" fontId="42" fillId="0" borderId="35" xfId="2" applyNumberFormat="1" applyFont="1" applyBorder="1" applyAlignment="1">
      <alignment horizontal="center" vertical="center"/>
    </xf>
    <xf numFmtId="14" fontId="4" fillId="0" borderId="22" xfId="2" applyNumberFormat="1" applyBorder="1" applyAlignment="1">
      <alignment horizontal="center" vertical="center"/>
    </xf>
    <xf numFmtId="14" fontId="4" fillId="0" borderId="21" xfId="2" applyNumberFormat="1" applyBorder="1" applyAlignment="1">
      <alignment horizontal="center" vertical="center"/>
    </xf>
    <xf numFmtId="0" fontId="52" fillId="0" borderId="13" xfId="3" applyFont="1" applyBorder="1" applyAlignment="1">
      <alignment horizontal="center" vertical="center"/>
    </xf>
    <xf numFmtId="0" fontId="52" fillId="0" borderId="20" xfId="3" applyFont="1" applyBorder="1" applyAlignment="1">
      <alignment horizontal="center" vertical="center"/>
    </xf>
    <xf numFmtId="0" fontId="7" fillId="0" borderId="23" xfId="2" applyFont="1" applyBorder="1" applyAlignment="1">
      <alignment horizontal="center" vertical="center" wrapText="1"/>
    </xf>
    <xf numFmtId="0" fontId="7" fillId="0" borderId="21" xfId="2" applyFont="1" applyBorder="1" applyAlignment="1">
      <alignment horizontal="center" vertical="center" wrapText="1"/>
    </xf>
    <xf numFmtId="0" fontId="33" fillId="8" borderId="40" xfId="2" applyFont="1" applyFill="1" applyBorder="1" applyAlignment="1">
      <alignment horizontal="center"/>
    </xf>
    <xf numFmtId="0" fontId="33" fillId="8" borderId="39" xfId="2" applyFont="1" applyFill="1" applyBorder="1" applyAlignment="1">
      <alignment horizontal="center"/>
    </xf>
    <xf numFmtId="0" fontId="33" fillId="8" borderId="38" xfId="2" applyFont="1" applyFill="1" applyBorder="1" applyAlignment="1">
      <alignment horizontal="center"/>
    </xf>
    <xf numFmtId="0" fontId="45" fillId="8" borderId="32" xfId="2" applyFont="1" applyFill="1" applyBorder="1" applyAlignment="1">
      <alignment horizontal="center"/>
    </xf>
    <xf numFmtId="0" fontId="45" fillId="8" borderId="13" xfId="2" applyFont="1" applyFill="1" applyBorder="1" applyAlignment="1">
      <alignment horizontal="center"/>
    </xf>
    <xf numFmtId="0" fontId="45" fillId="8" borderId="20" xfId="2" applyFont="1" applyFill="1" applyBorder="1" applyAlignment="1">
      <alignment horizontal="center"/>
    </xf>
    <xf numFmtId="0" fontId="51" fillId="0" borderId="32" xfId="2" applyFont="1" applyBorder="1" applyAlignment="1">
      <alignment horizontal="center" vertical="center" wrapText="1"/>
    </xf>
    <xf numFmtId="0" fontId="43" fillId="0" borderId="37" xfId="2" applyFont="1" applyBorder="1" applyAlignment="1">
      <alignment horizontal="center" vertical="center"/>
    </xf>
    <xf numFmtId="0" fontId="19" fillId="0" borderId="0" xfId="2" applyFont="1" applyAlignment="1">
      <alignment horizontal="center" vertical="center"/>
    </xf>
    <xf numFmtId="0" fontId="19" fillId="0" borderId="27" xfId="2" applyFont="1" applyBorder="1" applyAlignment="1">
      <alignment horizontal="center" vertical="center"/>
    </xf>
    <xf numFmtId="0" fontId="19" fillId="0" borderId="18" xfId="2" applyFont="1" applyBorder="1" applyAlignment="1">
      <alignment horizontal="center" vertical="center"/>
    </xf>
    <xf numFmtId="0" fontId="30" fillId="8" borderId="36" xfId="2" applyFont="1" applyFill="1" applyBorder="1" applyAlignment="1">
      <alignment horizontal="center" vertical="center"/>
    </xf>
    <xf numFmtId="0" fontId="30" fillId="8" borderId="14" xfId="2" applyFont="1" applyFill="1" applyBorder="1" applyAlignment="1">
      <alignment horizontal="center" vertical="center"/>
    </xf>
    <xf numFmtId="0" fontId="30" fillId="8" borderId="33" xfId="2" applyFont="1" applyFill="1" applyBorder="1" applyAlignment="1">
      <alignment horizontal="center" vertical="center"/>
    </xf>
    <xf numFmtId="0" fontId="8" fillId="0" borderId="0" xfId="2" applyFont="1" applyAlignment="1">
      <alignment horizontal="center" vertical="center"/>
    </xf>
    <xf numFmtId="0" fontId="53" fillId="0" borderId="23" xfId="2" applyFont="1" applyBorder="1" applyAlignment="1">
      <alignment horizontal="center" vertical="center"/>
    </xf>
    <xf numFmtId="0" fontId="53" fillId="0" borderId="21" xfId="2"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wrapText="1"/>
    </xf>
    <xf numFmtId="49" fontId="7" fillId="0" borderId="0" xfId="0" applyNumberFormat="1"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7" fillId="0" borderId="0" xfId="0" applyFont="1" applyAlignment="1">
      <alignment horizontal="left" vertical="center"/>
    </xf>
    <xf numFmtId="0" fontId="7" fillId="0" borderId="0" xfId="0" applyFont="1" applyAlignment="1">
      <alignment horizontal="left"/>
    </xf>
    <xf numFmtId="49" fontId="7" fillId="0" borderId="1" xfId="0" applyNumberFormat="1" applyFont="1" applyBorder="1" applyAlignment="1">
      <alignment horizontal="center" vertical="center" wrapText="1"/>
    </xf>
    <xf numFmtId="49" fontId="7" fillId="0" borderId="41" xfId="0" applyNumberFormat="1" applyFont="1" applyBorder="1" applyAlignment="1">
      <alignment horizontal="center" vertical="center"/>
    </xf>
    <xf numFmtId="49" fontId="7" fillId="0" borderId="4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41"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0" fontId="7" fillId="0" borderId="5" xfId="0" applyFont="1" applyBorder="1" applyAlignment="1">
      <alignment horizontal="left"/>
    </xf>
    <xf numFmtId="0" fontId="7" fillId="0" borderId="0" xfId="0" applyFont="1" applyAlignment="1">
      <alignment horizontal="center" vertical="center"/>
    </xf>
    <xf numFmtId="0" fontId="1" fillId="0" borderId="0" xfId="0" applyFon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cellXfs>
  <cellStyles count="5">
    <cellStyle name="Hyperlink" xfId="1" builtinId="8"/>
    <cellStyle name="Hyperlink 2" xfId="3" xr:uid="{6271DEAF-BCA8-4FE6-93AC-BF040587CE62}"/>
    <cellStyle name="Normal" xfId="0" builtinId="0"/>
    <cellStyle name="Normal 2" xfId="2" xr:uid="{704CC1CB-98A4-4B7F-82BD-96D071CEF569}"/>
    <cellStyle name="Percent" xfId="4"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ummerS@patrioterectors.com" TargetMode="External"/><Relationship Id="rId13" Type="http://schemas.openxmlformats.org/officeDocument/2006/relationships/hyperlink" Target="mailto:treisz@suntecconcrete.com" TargetMode="External"/><Relationship Id="rId3" Type="http://schemas.openxmlformats.org/officeDocument/2006/relationships/hyperlink" Target="mailto:kbailey@vaughnconstruction.com" TargetMode="External"/><Relationship Id="rId7" Type="http://schemas.openxmlformats.org/officeDocument/2006/relationships/hyperlink" Target="mailto:chris.peck@jedunn.com" TargetMode="External"/><Relationship Id="rId12" Type="http://schemas.openxmlformats.org/officeDocument/2006/relationships/hyperlink" Target="mailto:mike.hutzler@cmc.com" TargetMode="External"/><Relationship Id="rId17" Type="http://schemas.openxmlformats.org/officeDocument/2006/relationships/printerSettings" Target="../printerSettings/printerSettings1.bin"/><Relationship Id="rId2" Type="http://schemas.openxmlformats.org/officeDocument/2006/relationships/hyperlink" Target="mailto:sanderlik@mccarthy.com" TargetMode="External"/><Relationship Id="rId16" Type="http://schemas.openxmlformats.org/officeDocument/2006/relationships/hyperlink" Target="mailto:jgalvez@suntecconcrete.com" TargetMode="External"/><Relationship Id="rId1" Type="http://schemas.openxmlformats.org/officeDocument/2006/relationships/hyperlink" Target="mailto:dcutlip@mccarthy.com" TargetMode="External"/><Relationship Id="rId6" Type="http://schemas.openxmlformats.org/officeDocument/2006/relationships/hyperlink" Target="mailto:Alex.Gregory@ghphipps.com" TargetMode="External"/><Relationship Id="rId11" Type="http://schemas.openxmlformats.org/officeDocument/2006/relationships/hyperlink" Target="mailto:cdurham@DWHOMES.com" TargetMode="External"/><Relationship Id="rId5" Type="http://schemas.openxmlformats.org/officeDocument/2006/relationships/hyperlink" Target="mailto:Kaitlyn.Emery@ghphipps.com" TargetMode="External"/><Relationship Id="rId15" Type="http://schemas.openxmlformats.org/officeDocument/2006/relationships/hyperlink" Target="mailto:kbailey@vaughnconstruction.com" TargetMode="External"/><Relationship Id="rId10" Type="http://schemas.openxmlformats.org/officeDocument/2006/relationships/hyperlink" Target="mailto:oliver.moore@flintco.com" TargetMode="External"/><Relationship Id="rId4" Type="http://schemas.openxmlformats.org/officeDocument/2006/relationships/hyperlink" Target="mailto:Alex.Gregory@ghphipps.com" TargetMode="External"/><Relationship Id="rId9" Type="http://schemas.openxmlformats.org/officeDocument/2006/relationships/hyperlink" Target="mailto:mike.hutzler@cmc.com" TargetMode="External"/><Relationship Id="rId14" Type="http://schemas.openxmlformats.org/officeDocument/2006/relationships/hyperlink" Target="mailto:Clayton.Henson@whiting-turner.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cbarrow@kbhome.com" TargetMode="External"/><Relationship Id="rId18" Type="http://schemas.openxmlformats.org/officeDocument/2006/relationships/hyperlink" Target="mailto:SummerS@patrioterectors.com" TargetMode="External"/><Relationship Id="rId26" Type="http://schemas.openxmlformats.org/officeDocument/2006/relationships/hyperlink" Target="mailto:kbailey@vaughnconstruction.com" TargetMode="External"/><Relationship Id="rId39" Type="http://schemas.openxmlformats.org/officeDocument/2006/relationships/hyperlink" Target="mailto:shaley@dwhomes.com" TargetMode="External"/><Relationship Id="rId3" Type="http://schemas.openxmlformats.org/officeDocument/2006/relationships/hyperlink" Target="mailto:cbooth@balfourbeattyus.com" TargetMode="External"/><Relationship Id="rId21" Type="http://schemas.openxmlformats.org/officeDocument/2006/relationships/hyperlink" Target="mailto:jeff.eubank@spawglass.com" TargetMode="External"/><Relationship Id="rId34" Type="http://schemas.openxmlformats.org/officeDocument/2006/relationships/hyperlink" Target="mailto:roldmixon@streetlightsres.com" TargetMode="External"/><Relationship Id="rId42" Type="http://schemas.openxmlformats.org/officeDocument/2006/relationships/hyperlink" Target="mailto:njackson@robinsmorton.com" TargetMode="External"/><Relationship Id="rId47" Type="http://schemas.openxmlformats.org/officeDocument/2006/relationships/hyperlink" Target="mailto:COThompson@Dreeshomes.com" TargetMode="External"/><Relationship Id="rId50" Type="http://schemas.openxmlformats.org/officeDocument/2006/relationships/hyperlink" Target="mailto:jgarrett@trimbuilt.com" TargetMode="External"/><Relationship Id="rId7" Type="http://schemas.openxmlformats.org/officeDocument/2006/relationships/hyperlink" Target="mailto:Chad.hunter@flintco.com" TargetMode="External"/><Relationship Id="rId12" Type="http://schemas.openxmlformats.org/officeDocument/2006/relationships/hyperlink" Target="mailto:jnitschke@joeris.com" TargetMode="External"/><Relationship Id="rId17" Type="http://schemas.openxmlformats.org/officeDocument/2006/relationships/hyperlink" Target="mailto:jstrehlow@mwbuilders.com" TargetMode="External"/><Relationship Id="rId25" Type="http://schemas.openxmlformats.org/officeDocument/2006/relationships/hyperlink" Target="mailto:apwhitaker@taylormorrison.com" TargetMode="External"/><Relationship Id="rId33" Type="http://schemas.openxmlformats.org/officeDocument/2006/relationships/hyperlink" Target="mailto:kyle@capitaltxi.com" TargetMode="External"/><Relationship Id="rId38" Type="http://schemas.openxmlformats.org/officeDocument/2006/relationships/hyperlink" Target="mailto:M.Gandy@TCSMech.com" TargetMode="External"/><Relationship Id="rId46" Type="http://schemas.openxmlformats.org/officeDocument/2006/relationships/hyperlink" Target="mailto:Jesse@beckettelectrical.com" TargetMode="External"/><Relationship Id="rId2" Type="http://schemas.openxmlformats.org/officeDocument/2006/relationships/hyperlink" Target="mailto:lhill@walshgroup.com" TargetMode="External"/><Relationship Id="rId16" Type="http://schemas.openxmlformats.org/officeDocument/2006/relationships/hyperlink" Target="mailto:dcutlip@mccarthy.com" TargetMode="External"/><Relationship Id="rId20" Type="http://schemas.openxmlformats.org/officeDocument/2006/relationships/hyperlink" Target="mailto:mark.christopher@ryancompanies.com" TargetMode="External"/><Relationship Id="rId29" Type="http://schemas.openxmlformats.org/officeDocument/2006/relationships/hyperlink" Target="mailto:warren@bakerconcrete.com" TargetMode="External"/><Relationship Id="rId41" Type="http://schemas.openxmlformats.org/officeDocument/2006/relationships/hyperlink" Target="mailto:rkattmann@eldridge-electric.com" TargetMode="External"/><Relationship Id="rId54" Type="http://schemas.openxmlformats.org/officeDocument/2006/relationships/printerSettings" Target="../printerSettings/printerSettings2.bin"/><Relationship Id="rId1" Type="http://schemas.openxmlformats.org/officeDocument/2006/relationships/hyperlink" Target="mailto:David.Deschaine@goalterman.com" TargetMode="External"/><Relationship Id="rId6" Type="http://schemas.openxmlformats.org/officeDocument/2006/relationships/hyperlink" Target="mailto:Mike.hutzler@cmc.com" TargetMode="External"/><Relationship Id="rId11" Type="http://schemas.openxmlformats.org/officeDocument/2006/relationships/hyperlink" Target="mailto:chris.peck@jedunn.com" TargetMode="External"/><Relationship Id="rId24" Type="http://schemas.openxmlformats.org/officeDocument/2006/relationships/hyperlink" Target="mailto:jgalvez@suntecconcrete.com" TargetMode="External"/><Relationship Id="rId32" Type="http://schemas.openxmlformats.org/officeDocument/2006/relationships/hyperlink" Target="mailto:bpritchard@harveycleary.com" TargetMode="External"/><Relationship Id="rId37" Type="http://schemas.openxmlformats.org/officeDocument/2006/relationships/hyperlink" Target="mailto:jmcmanus@mihomes.com" TargetMode="External"/><Relationship Id="rId40" Type="http://schemas.openxmlformats.org/officeDocument/2006/relationships/hyperlink" Target="mailto:mflom@wanzek.com" TargetMode="External"/><Relationship Id="rId45" Type="http://schemas.openxmlformats.org/officeDocument/2006/relationships/hyperlink" Target="mailto:kcottrell@americanconstructors.com" TargetMode="External"/><Relationship Id="rId53" Type="http://schemas.openxmlformats.org/officeDocument/2006/relationships/hyperlink" Target="mailto:brent.fujimoto@skanska.com" TargetMode="External"/><Relationship Id="rId5" Type="http://schemas.openxmlformats.org/officeDocument/2006/relationships/hyperlink" Target="mailto:CBroom@centralbuilders.net" TargetMode="External"/><Relationship Id="rId15" Type="http://schemas.openxmlformats.org/officeDocument/2006/relationships/hyperlink" Target="mailto:rachel@malitzconstructioninc.com" TargetMode="External"/><Relationship Id="rId23" Type="http://schemas.openxmlformats.org/officeDocument/2006/relationships/hyperlink" Target="mailto:ray.mccoy@structuretone.com" TargetMode="External"/><Relationship Id="rId28" Type="http://schemas.openxmlformats.org/officeDocument/2006/relationships/hyperlink" Target="mailto:jacob.maldonado@peabodygeneral.com" TargetMode="External"/><Relationship Id="rId36" Type="http://schemas.openxmlformats.org/officeDocument/2006/relationships/hyperlink" Target="mailto:lcabrera@amli.com" TargetMode="External"/><Relationship Id="rId49" Type="http://schemas.openxmlformats.org/officeDocument/2006/relationships/hyperlink" Target="mailto:khogue@dynaten.com" TargetMode="External"/><Relationship Id="rId10" Type="http://schemas.openxmlformats.org/officeDocument/2006/relationships/hyperlink" Target="mailto:earl@irmtx.com" TargetMode="External"/><Relationship Id="rId19" Type="http://schemas.openxmlformats.org/officeDocument/2006/relationships/hyperlink" Target="mailto:chobbs@r-o.com" TargetMode="External"/><Relationship Id="rId31" Type="http://schemas.openxmlformats.org/officeDocument/2006/relationships/hyperlink" Target="mailto:trosenberg@chamberlinltd.com" TargetMode="External"/><Relationship Id="rId44" Type="http://schemas.openxmlformats.org/officeDocument/2006/relationships/hyperlink" Target="mailto:crystal.kerr@brandt.us" TargetMode="External"/><Relationship Id="rId52" Type="http://schemas.openxmlformats.org/officeDocument/2006/relationships/hyperlink" Target="mailto:mark@vanguardnewhomes.com" TargetMode="External"/><Relationship Id="rId4" Type="http://schemas.openxmlformats.org/officeDocument/2006/relationships/hyperlink" Target="mailto:mbragg@bartlettcocke.com" TargetMode="External"/><Relationship Id="rId9" Type="http://schemas.openxmlformats.org/officeDocument/2006/relationships/hyperlink" Target="mailto:ron.glenn@highlandhomes.com" TargetMode="External"/><Relationship Id="rId14" Type="http://schemas.openxmlformats.org/officeDocument/2006/relationships/hyperlink" Target="mailto:hortonl@lithko.com" TargetMode="External"/><Relationship Id="rId22" Type="http://schemas.openxmlformats.org/officeDocument/2006/relationships/hyperlink" Target="mailto:jsmith@sedalco.com" TargetMode="External"/><Relationship Id="rId27" Type="http://schemas.openxmlformats.org/officeDocument/2006/relationships/hyperlink" Target="mailto:clayton.henson@whiting-turner.com" TargetMode="External"/><Relationship Id="rId30" Type="http://schemas.openxmlformats.org/officeDocument/2006/relationships/hyperlink" Target="mailto:Eric.Gribble@dpr.com" TargetMode="External"/><Relationship Id="rId35" Type="http://schemas.openxmlformats.org/officeDocument/2006/relationships/hyperlink" Target="mailto:johng@theporterco.com" TargetMode="External"/><Relationship Id="rId43" Type="http://schemas.openxmlformats.org/officeDocument/2006/relationships/hyperlink" Target="mailto:djones@fultonconst.com" TargetMode="External"/><Relationship Id="rId48" Type="http://schemas.openxmlformats.org/officeDocument/2006/relationships/hyperlink" Target="mailto:cstarcher@frontlineadvisorygroup.com" TargetMode="External"/><Relationship Id="rId8" Type="http://schemas.openxmlformats.org/officeDocument/2006/relationships/hyperlink" Target="mailto:Kaitlyn.Emery@ghphipps.com" TargetMode="External"/><Relationship Id="rId51" Type="http://schemas.openxmlformats.org/officeDocument/2006/relationships/hyperlink" Target="mailto:smoran@tcco.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n.glenn@highlandhomes.com" TargetMode="External"/><Relationship Id="rId13" Type="http://schemas.openxmlformats.org/officeDocument/2006/relationships/hyperlink" Target="mailto:stephen.teltow@structuretone.com" TargetMode="External"/><Relationship Id="rId18" Type="http://schemas.openxmlformats.org/officeDocument/2006/relationships/hyperlink" Target="mailto:bpritchard@harveycleary.com" TargetMode="External"/><Relationship Id="rId3" Type="http://schemas.openxmlformats.org/officeDocument/2006/relationships/hyperlink" Target="mailto:alex.gregory@ghphipps.com" TargetMode="External"/><Relationship Id="rId21" Type="http://schemas.openxmlformats.org/officeDocument/2006/relationships/hyperlink" Target="mailto:jsmith@sedalco.com" TargetMode="External"/><Relationship Id="rId7" Type="http://schemas.openxmlformats.org/officeDocument/2006/relationships/hyperlink" Target="mailto:rmorales@mccarthy.com" TargetMode="External"/><Relationship Id="rId12" Type="http://schemas.openxmlformats.org/officeDocument/2006/relationships/hyperlink" Target="mailto:chris.peck@jedunn.com" TargetMode="External"/><Relationship Id="rId17" Type="http://schemas.openxmlformats.org/officeDocument/2006/relationships/hyperlink" Target="mailto:cbooth@balfourbeattyus.com" TargetMode="External"/><Relationship Id="rId2" Type="http://schemas.openxmlformats.org/officeDocument/2006/relationships/hyperlink" Target="mailto:johng@theporterco.com" TargetMode="External"/><Relationship Id="rId16" Type="http://schemas.openxmlformats.org/officeDocument/2006/relationships/hyperlink" Target="mailto:Mike.hutzler@cmc.com" TargetMode="External"/><Relationship Id="rId20" Type="http://schemas.openxmlformats.org/officeDocument/2006/relationships/hyperlink" Target="mailto:ray.mccoy@structuretone.com" TargetMode="External"/><Relationship Id="rId1" Type="http://schemas.openxmlformats.org/officeDocument/2006/relationships/hyperlink" Target="mailto:kbailey@vaughnconstruction.com" TargetMode="External"/><Relationship Id="rId6" Type="http://schemas.openxmlformats.org/officeDocument/2006/relationships/hyperlink" Target="mailto:ron.glenn@highlandhomes.com" TargetMode="External"/><Relationship Id="rId11" Type="http://schemas.openxmlformats.org/officeDocument/2006/relationships/hyperlink" Target="mailto:bodief@dpr.com" TargetMode="External"/><Relationship Id="rId5" Type="http://schemas.openxmlformats.org/officeDocument/2006/relationships/hyperlink" Target="mailto:jeff.eubank@spawglass.com" TargetMode="External"/><Relationship Id="rId15" Type="http://schemas.openxmlformats.org/officeDocument/2006/relationships/hyperlink" Target="mailto:jacob.maldonado@peabodygeneral.com" TargetMode="External"/><Relationship Id="rId23" Type="http://schemas.openxmlformats.org/officeDocument/2006/relationships/printerSettings" Target="../printerSettings/printerSettings3.bin"/><Relationship Id="rId10" Type="http://schemas.openxmlformats.org/officeDocument/2006/relationships/hyperlink" Target="mailto:jsmith@sedalco.com" TargetMode="External"/><Relationship Id="rId19" Type="http://schemas.openxmlformats.org/officeDocument/2006/relationships/hyperlink" Target="tel:(512)%20299-3238" TargetMode="External"/><Relationship Id="rId4" Type="http://schemas.openxmlformats.org/officeDocument/2006/relationships/hyperlink" Target="mailto:ray.mccoy@structuretone.com" TargetMode="External"/><Relationship Id="rId9" Type="http://schemas.openxmlformats.org/officeDocument/2006/relationships/hyperlink" Target="mailto:shaley@dwhomes.com" TargetMode="External"/><Relationship Id="rId14" Type="http://schemas.openxmlformats.org/officeDocument/2006/relationships/hyperlink" Target="tel:(512)%20299-3238" TargetMode="External"/><Relationship Id="rId22" Type="http://schemas.openxmlformats.org/officeDocument/2006/relationships/hyperlink" Target="mailto:ray.mccoy@structuretone.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jeff.eubank@spawglass.com" TargetMode="External"/><Relationship Id="rId7" Type="http://schemas.openxmlformats.org/officeDocument/2006/relationships/printerSettings" Target="../printerSettings/printerSettings4.bin"/><Relationship Id="rId2" Type="http://schemas.openxmlformats.org/officeDocument/2006/relationships/hyperlink" Target="mailto:jfrancis@r-o.com" TargetMode="External"/><Relationship Id="rId1" Type="http://schemas.openxmlformats.org/officeDocument/2006/relationships/hyperlink" Target="mailto:VickiS@dpr.com" TargetMode="External"/><Relationship Id="rId6" Type="http://schemas.openxmlformats.org/officeDocument/2006/relationships/hyperlink" Target="mailto:hientran@tcco.com" TargetMode="External"/><Relationship Id="rId5" Type="http://schemas.openxmlformats.org/officeDocument/2006/relationships/hyperlink" Target="mailto:hientran@tcco.com" TargetMode="External"/><Relationship Id="rId4" Type="http://schemas.openxmlformats.org/officeDocument/2006/relationships/hyperlink" Target="mailto:hientran@tcco.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25110-BBA2-47D2-B37D-F37D1DA939C6}">
  <sheetPr>
    <pageSetUpPr fitToPage="1"/>
  </sheetPr>
  <dimension ref="A1:I59"/>
  <sheetViews>
    <sheetView topLeftCell="A25" workbookViewId="0">
      <selection activeCell="L35" sqref="L35"/>
    </sheetView>
  </sheetViews>
  <sheetFormatPr defaultRowHeight="15"/>
  <cols>
    <col min="1" max="1" width="39" style="4" customWidth="1"/>
    <col min="2" max="2" width="15" style="4" customWidth="1"/>
    <col min="3" max="3" width="48.5703125" style="4" customWidth="1"/>
    <col min="4" max="4" width="62.42578125" style="4" customWidth="1"/>
    <col min="5" max="16384" width="9.140625" style="4"/>
  </cols>
  <sheetData>
    <row r="1" spans="1:9" s="18" customFormat="1">
      <c r="A1" s="18" t="s">
        <v>0</v>
      </c>
      <c r="D1" s="19"/>
      <c r="E1" s="19"/>
      <c r="F1" s="19"/>
      <c r="G1" s="19"/>
      <c r="H1" s="19"/>
      <c r="I1" s="19"/>
    </row>
    <row r="2" spans="1:9" s="18" customFormat="1">
      <c r="A2" s="18" t="s">
        <v>1</v>
      </c>
      <c r="D2" s="19"/>
      <c r="E2" s="19"/>
      <c r="F2" s="19"/>
      <c r="G2" s="19"/>
      <c r="H2" s="19"/>
      <c r="I2" s="19"/>
    </row>
    <row r="3" spans="1:9" s="18" customFormat="1">
      <c r="A3" s="18" t="s">
        <v>2</v>
      </c>
      <c r="D3" s="19"/>
      <c r="E3" s="19"/>
      <c r="F3" s="19"/>
      <c r="G3" s="19"/>
      <c r="H3" s="19"/>
      <c r="I3" s="19"/>
    </row>
    <row r="4" spans="1:9" s="18" customFormat="1">
      <c r="A4" s="18" t="s">
        <v>3</v>
      </c>
      <c r="D4" s="19"/>
      <c r="E4" s="19"/>
      <c r="F4" s="19"/>
      <c r="G4" s="19"/>
      <c r="H4" s="19"/>
      <c r="I4" s="19"/>
    </row>
    <row r="6" spans="1:9">
      <c r="A6" s="18" t="s">
        <v>4</v>
      </c>
      <c r="B6" s="18" t="s">
        <v>5</v>
      </c>
      <c r="C6" s="18" t="s">
        <v>6</v>
      </c>
    </row>
    <row r="7" spans="1:9">
      <c r="A7" s="35" t="s">
        <v>7</v>
      </c>
      <c r="B7" s="18" t="s">
        <v>8</v>
      </c>
      <c r="C7" s="4" t="s">
        <v>9</v>
      </c>
    </row>
    <row r="8" spans="1:9">
      <c r="A8" s="83" t="s">
        <v>10</v>
      </c>
      <c r="B8" s="18" t="s">
        <v>8</v>
      </c>
      <c r="C8" s="4" t="s">
        <v>11</v>
      </c>
    </row>
    <row r="9" spans="1:9">
      <c r="A9" s="20" t="s">
        <v>12</v>
      </c>
      <c r="B9" s="18" t="s">
        <v>13</v>
      </c>
      <c r="C9" s="4" t="s">
        <v>14</v>
      </c>
    </row>
    <row r="10" spans="1:9">
      <c r="A10" s="20" t="s">
        <v>15</v>
      </c>
      <c r="B10" s="18" t="s">
        <v>13</v>
      </c>
      <c r="C10" s="4" t="s">
        <v>16</v>
      </c>
    </row>
    <row r="11" spans="1:9">
      <c r="A11" s="20" t="s">
        <v>17</v>
      </c>
      <c r="B11" s="18" t="s">
        <v>13</v>
      </c>
      <c r="C11" s="4" t="s">
        <v>18</v>
      </c>
    </row>
    <row r="12" spans="1:9">
      <c r="A12" s="35" t="s">
        <v>19</v>
      </c>
      <c r="B12" s="18" t="s">
        <v>13</v>
      </c>
      <c r="C12" s="4" t="s">
        <v>20</v>
      </c>
    </row>
    <row r="13" spans="1:9">
      <c r="A13" s="20" t="s">
        <v>21</v>
      </c>
      <c r="B13" s="18" t="s">
        <v>13</v>
      </c>
      <c r="C13" s="4" t="s">
        <v>22</v>
      </c>
    </row>
    <row r="14" spans="1:9">
      <c r="A14" s="20" t="s">
        <v>23</v>
      </c>
      <c r="C14" s="4" t="s">
        <v>24</v>
      </c>
    </row>
    <row r="15" spans="1:9">
      <c r="A15" s="20" t="s">
        <v>25</v>
      </c>
    </row>
    <row r="16" spans="1:9">
      <c r="A16" s="20"/>
    </row>
    <row r="17" spans="1:7">
      <c r="A17" s="20"/>
      <c r="B17"/>
      <c r="C17"/>
      <c r="D17"/>
    </row>
    <row r="18" spans="1:7" s="18" customFormat="1">
      <c r="A18" s="9" t="s">
        <v>26</v>
      </c>
      <c r="B18" s="51" t="s">
        <v>27</v>
      </c>
      <c r="C18" s="34" t="s">
        <v>28</v>
      </c>
      <c r="D18" s="69" t="s">
        <v>29</v>
      </c>
      <c r="E18"/>
      <c r="F18"/>
      <c r="G18"/>
    </row>
    <row r="19" spans="1:7">
      <c r="A19" s="51" t="s">
        <v>30</v>
      </c>
      <c r="B19" t="s">
        <v>31</v>
      </c>
      <c r="C19" s="34" t="s">
        <v>32</v>
      </c>
      <c r="D19" s="4" t="s">
        <v>33</v>
      </c>
      <c r="E19"/>
      <c r="F19"/>
      <c r="G19"/>
    </row>
    <row r="20" spans="1:7">
      <c r="A20"/>
      <c r="B20" t="s">
        <v>34</v>
      </c>
      <c r="C20" s="34" t="s">
        <v>35</v>
      </c>
      <c r="D20" s="4" t="s">
        <v>36</v>
      </c>
      <c r="E20"/>
      <c r="F20"/>
      <c r="G20"/>
    </row>
    <row r="21" spans="1:7">
      <c r="A21"/>
      <c r="B21" t="s">
        <v>37</v>
      </c>
      <c r="C21" s="34" t="s">
        <v>38</v>
      </c>
      <c r="D21" s="69" t="s">
        <v>39</v>
      </c>
      <c r="E21"/>
      <c r="F21"/>
      <c r="G21"/>
    </row>
    <row r="22" spans="1:7" s="18" customFormat="1">
      <c r="A22"/>
      <c r="B22"/>
      <c r="C22"/>
      <c r="D22" s="4"/>
      <c r="E22"/>
      <c r="F22"/>
      <c r="G22"/>
    </row>
    <row r="23" spans="1:7">
      <c r="A23"/>
      <c r="B23"/>
      <c r="C23"/>
      <c r="E23"/>
      <c r="F23"/>
      <c r="G23"/>
    </row>
    <row r="24" spans="1:7">
      <c r="A24" s="9" t="s">
        <v>40</v>
      </c>
      <c r="B24" s="51" t="s">
        <v>41</v>
      </c>
      <c r="C24" s="34" t="s">
        <v>42</v>
      </c>
      <c r="D24" s="4" t="s">
        <v>43</v>
      </c>
      <c r="E24"/>
      <c r="F24"/>
      <c r="G24"/>
    </row>
    <row r="25" spans="1:7" s="18" customFormat="1">
      <c r="A25" s="51" t="s">
        <v>30</v>
      </c>
      <c r="B25" t="s">
        <v>44</v>
      </c>
      <c r="C25" s="34" t="s">
        <v>45</v>
      </c>
      <c r="D25" s="4"/>
      <c r="E25"/>
      <c r="F25"/>
      <c r="G25"/>
    </row>
    <row r="26" spans="1:7">
      <c r="A26"/>
      <c r="B26" t="s">
        <v>37</v>
      </c>
      <c r="C26" s="34" t="s">
        <v>38</v>
      </c>
      <c r="E26"/>
      <c r="F26"/>
      <c r="G26"/>
    </row>
    <row r="27" spans="1:7">
      <c r="A27"/>
      <c r="B27"/>
      <c r="C27"/>
      <c r="E27"/>
      <c r="F27"/>
      <c r="G27"/>
    </row>
    <row r="28" spans="1:7">
      <c r="A28" s="9" t="s">
        <v>46</v>
      </c>
      <c r="B28" s="51" t="s">
        <v>47</v>
      </c>
      <c r="C28" s="34" t="s">
        <v>48</v>
      </c>
      <c r="D28" s="4" t="s">
        <v>49</v>
      </c>
      <c r="E28"/>
      <c r="F28"/>
      <c r="G28"/>
    </row>
    <row r="29" spans="1:7">
      <c r="A29" s="51" t="s">
        <v>30</v>
      </c>
      <c r="B29"/>
      <c r="C29"/>
      <c r="D29" t="s">
        <v>50</v>
      </c>
      <c r="E29"/>
      <c r="F29"/>
      <c r="G29"/>
    </row>
    <row r="30" spans="1:7">
      <c r="A30"/>
      <c r="B30"/>
      <c r="C30"/>
      <c r="D30" s="4" t="s">
        <v>51</v>
      </c>
      <c r="E30"/>
      <c r="F30"/>
      <c r="G30"/>
    </row>
    <row r="31" spans="1:7">
      <c r="A31"/>
      <c r="B31"/>
      <c r="C31"/>
      <c r="E31"/>
      <c r="F31"/>
      <c r="G31"/>
    </row>
    <row r="32" spans="1:7">
      <c r="A32" s="9" t="s">
        <v>52</v>
      </c>
      <c r="B32" s="51" t="s">
        <v>53</v>
      </c>
      <c r="C32" s="34" t="s">
        <v>54</v>
      </c>
      <c r="D32" s="69" t="s">
        <v>55</v>
      </c>
      <c r="E32"/>
      <c r="F32"/>
      <c r="G32"/>
    </row>
    <row r="33" spans="1:7">
      <c r="A33" s="51" t="s">
        <v>30</v>
      </c>
      <c r="B33" t="s">
        <v>56</v>
      </c>
      <c r="C33" s="34" t="s">
        <v>57</v>
      </c>
      <c r="D33" s="69" t="s">
        <v>58</v>
      </c>
      <c r="E33"/>
      <c r="F33"/>
      <c r="G33"/>
    </row>
    <row r="34" spans="1:7" ht="17.25" customHeight="1">
      <c r="A34"/>
      <c r="B34" t="s">
        <v>59</v>
      </c>
      <c r="C34" s="34" t="s">
        <v>60</v>
      </c>
      <c r="D34" s="69" t="s">
        <v>61</v>
      </c>
      <c r="E34"/>
      <c r="F34"/>
      <c r="G34"/>
    </row>
    <row r="35" spans="1:7">
      <c r="A35"/>
      <c r="B35"/>
      <c r="C35"/>
      <c r="E35"/>
      <c r="F35"/>
      <c r="G35"/>
    </row>
    <row r="36" spans="1:7">
      <c r="A36"/>
      <c r="B36"/>
      <c r="C36"/>
      <c r="D36"/>
      <c r="E36"/>
      <c r="F36"/>
      <c r="G36"/>
    </row>
    <row r="37" spans="1:7">
      <c r="A37" s="9" t="s">
        <v>62</v>
      </c>
      <c r="B37" s="51" t="s">
        <v>63</v>
      </c>
      <c r="C37" s="34" t="s">
        <v>35</v>
      </c>
      <c r="D37" s="69" t="s">
        <v>64</v>
      </c>
      <c r="E37"/>
      <c r="F37"/>
      <c r="G37"/>
    </row>
    <row r="38" spans="1:7">
      <c r="A38" s="51" t="s">
        <v>30</v>
      </c>
      <c r="B38" t="s">
        <v>65</v>
      </c>
      <c r="C38" s="34" t="s">
        <v>66</v>
      </c>
      <c r="D38" s="69" t="s">
        <v>67</v>
      </c>
      <c r="E38"/>
      <c r="F38"/>
      <c r="G38"/>
    </row>
    <row r="39" spans="1:7">
      <c r="A39"/>
      <c r="B39" t="s">
        <v>59</v>
      </c>
      <c r="C39" s="34" t="s">
        <v>60</v>
      </c>
      <c r="D39" s="69" t="s">
        <v>68</v>
      </c>
      <c r="E39"/>
      <c r="F39"/>
      <c r="G39"/>
    </row>
    <row r="40" spans="1:7">
      <c r="A40"/>
      <c r="B40" t="s">
        <v>69</v>
      </c>
      <c r="C40" s="34" t="s">
        <v>70</v>
      </c>
      <c r="D40" s="69" t="s">
        <v>71</v>
      </c>
      <c r="E40"/>
      <c r="F40"/>
      <c r="G40"/>
    </row>
    <row r="41" spans="1:7">
      <c r="A41"/>
      <c r="D41" s="69" t="s">
        <v>72</v>
      </c>
      <c r="E41"/>
      <c r="F41"/>
      <c r="G41"/>
    </row>
    <row r="42" spans="1:7">
      <c r="A42"/>
      <c r="B42" t="s">
        <v>13</v>
      </c>
      <c r="C42" s="34" t="s">
        <v>13</v>
      </c>
      <c r="D42" s="69" t="s">
        <v>73</v>
      </c>
      <c r="E42"/>
      <c r="F42"/>
      <c r="G42"/>
    </row>
    <row r="43" spans="1:7">
      <c r="D43" s="69" t="s">
        <v>13</v>
      </c>
    </row>
    <row r="44" spans="1:7">
      <c r="A44" t="s">
        <v>13</v>
      </c>
      <c r="E44"/>
      <c r="F44"/>
      <c r="G44"/>
    </row>
    <row r="59" spans="3:3">
      <c r="C59" s="4" t="s">
        <v>13</v>
      </c>
    </row>
  </sheetData>
  <phoneticPr fontId="2" type="noConversion"/>
  <hyperlinks>
    <hyperlink ref="C18" r:id="rId1" xr:uid="{0DC0AFE3-5809-451F-B562-EE8D08639C82}"/>
    <hyperlink ref="C19" r:id="rId2" xr:uid="{33413FC5-E55C-438C-8D64-AE9B11323311}"/>
    <hyperlink ref="C20" r:id="rId3" xr:uid="{7C574ED4-D662-4B14-8544-D35F046B1D12}"/>
    <hyperlink ref="C21" r:id="rId4" xr:uid="{1C8CCFCE-1C54-4F7D-810D-753200CA9576}"/>
    <hyperlink ref="C25" r:id="rId5" xr:uid="{FA1D74D0-F878-48F9-8325-27B23F0F9FA5}"/>
    <hyperlink ref="C26" r:id="rId6" xr:uid="{35F5E2D0-EA23-470A-9461-0F01DA34FF68}"/>
    <hyperlink ref="C32" r:id="rId7" xr:uid="{64F872EF-3C9C-4F79-B348-917907C68D1D}"/>
    <hyperlink ref="C33" r:id="rId8" xr:uid="{55005A37-4B7F-45A2-A33D-536BC68FDFF0}"/>
    <hyperlink ref="C34" r:id="rId9" xr:uid="{1F4CB975-C6A7-4830-9123-BF31A4B30287}"/>
    <hyperlink ref="C42" r:id="rId10" display="oliver.moore@flintco.com" xr:uid="{E36EAD21-85A4-442C-A96E-6ADEF449C5B0}"/>
    <hyperlink ref="C38" r:id="rId11" xr:uid="{41CD6DD0-F92D-4E0B-B435-62865703DCCB}"/>
    <hyperlink ref="C39" r:id="rId12" xr:uid="{0804033C-8E43-437F-9041-2E90F27D841B}"/>
    <hyperlink ref="C40" r:id="rId13" xr:uid="{6A450687-E724-405F-8EBD-C5290EFCF722}"/>
    <hyperlink ref="C24" r:id="rId14" xr:uid="{4C9D816C-6D2F-4111-93E5-DE974FABEBA3}"/>
    <hyperlink ref="C37" r:id="rId15" xr:uid="{4014FC05-D749-43C9-85AD-7CAD449551D9}"/>
    <hyperlink ref="C28" r:id="rId16" xr:uid="{09EBA789-8FE3-45A2-BE43-B7D06432D646}"/>
  </hyperlinks>
  <pageMargins left="0.7" right="0.7" top="0.75" bottom="0.75" header="0.3" footer="0.3"/>
  <pageSetup scale="74"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C2E9-6ECF-480D-8BA8-D12FB6F21284}">
  <sheetPr>
    <pageSetUpPr fitToPage="1"/>
  </sheetPr>
  <dimension ref="A1:V66"/>
  <sheetViews>
    <sheetView zoomScale="75" zoomScaleNormal="75" workbookViewId="0">
      <pane ySplit="6" topLeftCell="A42" activePane="bottomLeft" state="frozen"/>
      <selection pane="bottomLeft" activeCell="I67" sqref="I67"/>
    </sheetView>
  </sheetViews>
  <sheetFormatPr defaultRowHeight="15.75"/>
  <cols>
    <col min="1" max="1" width="4.5703125" style="12" customWidth="1"/>
    <col min="2" max="2" width="33" style="12" customWidth="1"/>
    <col min="3" max="3" width="25.140625" style="12" customWidth="1"/>
    <col min="4" max="4" width="41.140625" style="12" customWidth="1"/>
    <col min="5" max="9" width="6.5703125" style="15" customWidth="1"/>
    <col min="10" max="10" width="12.140625" style="15" customWidth="1"/>
    <col min="11" max="11" width="14.42578125" style="15" customWidth="1"/>
    <col min="12" max="12" width="16.5703125" style="15" customWidth="1"/>
    <col min="13" max="14" width="11.5703125" style="15" customWidth="1"/>
    <col min="15" max="15" width="13.140625" style="15" customWidth="1"/>
    <col min="16" max="16" width="12.140625" style="15" customWidth="1"/>
    <col min="17" max="18" width="10.42578125" style="15" customWidth="1"/>
    <col min="19" max="20" width="7.140625" style="15" customWidth="1"/>
    <col min="21" max="21" width="13" style="15" customWidth="1"/>
    <col min="22" max="22" width="13.140625" style="15" customWidth="1"/>
    <col min="23" max="16384" width="9.140625" style="12"/>
  </cols>
  <sheetData>
    <row r="1" spans="1:22" s="13" customFormat="1">
      <c r="A1" s="168" t="s">
        <v>0</v>
      </c>
      <c r="B1" s="168"/>
      <c r="C1" s="168"/>
      <c r="D1" s="168"/>
      <c r="E1" s="52"/>
      <c r="F1" s="52"/>
      <c r="G1" s="52"/>
      <c r="H1" s="52"/>
      <c r="I1" s="52"/>
      <c r="J1" s="52"/>
      <c r="K1" s="52"/>
      <c r="L1" s="52"/>
      <c r="M1" s="52"/>
      <c r="N1" s="52"/>
      <c r="O1" s="52"/>
      <c r="P1" s="52"/>
      <c r="Q1" s="52"/>
      <c r="R1" s="52"/>
      <c r="S1" s="52"/>
      <c r="T1" s="52"/>
      <c r="U1" s="52"/>
      <c r="V1" s="52"/>
    </row>
    <row r="2" spans="1:22" s="13" customFormat="1">
      <c r="A2" s="168" t="s">
        <v>1</v>
      </c>
      <c r="B2" s="168"/>
      <c r="C2" s="168"/>
      <c r="D2" s="168"/>
      <c r="E2" s="52"/>
      <c r="F2" s="52"/>
      <c r="G2" s="52"/>
      <c r="H2" s="52"/>
      <c r="I2" s="52"/>
      <c r="J2" s="52"/>
      <c r="K2" s="52"/>
      <c r="L2" s="52"/>
      <c r="M2" s="52"/>
      <c r="N2" s="52"/>
      <c r="O2" s="52"/>
      <c r="P2" s="52"/>
      <c r="Q2" s="52"/>
      <c r="R2" s="52"/>
      <c r="S2" s="52"/>
      <c r="T2" s="52"/>
      <c r="U2" s="52"/>
      <c r="V2" s="52"/>
    </row>
    <row r="3" spans="1:22" s="13" customFormat="1">
      <c r="A3" s="168" t="s">
        <v>74</v>
      </c>
      <c r="B3" s="168"/>
      <c r="C3" s="168"/>
      <c r="D3" s="168"/>
      <c r="E3" s="52"/>
      <c r="F3" s="52"/>
      <c r="G3" s="52"/>
      <c r="H3" s="52"/>
      <c r="I3" s="52"/>
      <c r="J3" s="52"/>
      <c r="K3" s="52"/>
      <c r="L3" s="52"/>
      <c r="M3" s="52"/>
      <c r="N3" s="52"/>
      <c r="O3" s="52"/>
      <c r="P3" s="52"/>
      <c r="Q3" s="52"/>
      <c r="R3" s="52"/>
      <c r="S3" s="52"/>
      <c r="T3" s="52"/>
      <c r="U3" s="52"/>
      <c r="V3" s="52"/>
    </row>
    <row r="4" spans="1:22" s="13" customFormat="1">
      <c r="A4" s="168" t="s">
        <v>3</v>
      </c>
      <c r="B4" s="168"/>
      <c r="C4" s="168"/>
      <c r="D4" s="168"/>
      <c r="E4" s="52"/>
      <c r="F4" s="52"/>
      <c r="G4" s="52"/>
      <c r="H4" s="52"/>
      <c r="I4" s="52"/>
      <c r="J4" s="52"/>
      <c r="K4" s="52"/>
      <c r="L4" s="52"/>
      <c r="M4" s="52"/>
      <c r="N4" s="52"/>
      <c r="O4" s="52"/>
      <c r="P4" s="52"/>
      <c r="Q4" s="52"/>
      <c r="R4" s="52"/>
      <c r="S4" s="52"/>
      <c r="T4" s="52"/>
      <c r="U4" s="52"/>
      <c r="V4" s="52"/>
    </row>
    <row r="5" spans="1:22" s="14" customFormat="1" ht="57.75" customHeight="1">
      <c r="A5" s="238" t="s">
        <v>75</v>
      </c>
      <c r="B5" s="239" t="s">
        <v>76</v>
      </c>
      <c r="C5" s="239" t="s">
        <v>77</v>
      </c>
      <c r="D5" s="237" t="s">
        <v>78</v>
      </c>
      <c r="E5" s="118" t="s">
        <v>79</v>
      </c>
      <c r="F5" s="237" t="s">
        <v>80</v>
      </c>
      <c r="G5" s="237"/>
      <c r="H5" s="237"/>
      <c r="I5" s="237"/>
      <c r="J5" s="155" t="s">
        <v>81</v>
      </c>
      <c r="K5" s="118" t="s">
        <v>82</v>
      </c>
      <c r="L5" s="118" t="s">
        <v>83</v>
      </c>
      <c r="M5" s="118" t="s">
        <v>84</v>
      </c>
      <c r="N5" s="118" t="s">
        <v>85</v>
      </c>
      <c r="O5" s="118" t="s">
        <v>86</v>
      </c>
      <c r="P5" s="118" t="s">
        <v>87</v>
      </c>
      <c r="Q5" s="118" t="s">
        <v>88</v>
      </c>
      <c r="R5" s="118" t="s">
        <v>89</v>
      </c>
      <c r="S5" s="237" t="s">
        <v>90</v>
      </c>
      <c r="T5" s="237"/>
      <c r="U5" s="118" t="s">
        <v>91</v>
      </c>
      <c r="V5" s="118" t="s">
        <v>92</v>
      </c>
    </row>
    <row r="6" spans="1:22">
      <c r="A6" s="238"/>
      <c r="B6" s="239"/>
      <c r="C6" s="239"/>
      <c r="D6" s="237"/>
      <c r="E6" s="118"/>
      <c r="F6" s="119" t="s">
        <v>93</v>
      </c>
      <c r="G6" s="119" t="s">
        <v>94</v>
      </c>
      <c r="H6" s="119" t="s">
        <v>95</v>
      </c>
      <c r="I6" s="119" t="s">
        <v>96</v>
      </c>
      <c r="J6" s="156"/>
      <c r="K6" s="118"/>
      <c r="L6" s="118"/>
      <c r="M6" s="118"/>
      <c r="N6" s="118"/>
      <c r="O6" s="118"/>
      <c r="P6" s="118"/>
      <c r="Q6" s="118"/>
      <c r="R6" s="118"/>
      <c r="S6" s="53" t="s">
        <v>94</v>
      </c>
      <c r="T6" s="53" t="s">
        <v>96</v>
      </c>
      <c r="U6" s="118"/>
      <c r="V6" s="118"/>
    </row>
    <row r="7" spans="1:22">
      <c r="A7" s="169" t="s">
        <v>97</v>
      </c>
      <c r="B7" s="170"/>
      <c r="C7" s="170"/>
      <c r="D7" s="120"/>
      <c r="E7" s="120"/>
      <c r="F7" s="121"/>
      <c r="G7" s="121"/>
      <c r="H7" s="121"/>
      <c r="I7" s="121"/>
      <c r="J7" s="120"/>
      <c r="K7" s="120"/>
      <c r="L7" s="120"/>
      <c r="M7" s="120"/>
      <c r="N7" s="120"/>
      <c r="O7" s="120"/>
      <c r="P7" s="120"/>
      <c r="Q7" s="120"/>
      <c r="R7" s="120"/>
      <c r="S7" s="122"/>
      <c r="T7" s="122"/>
      <c r="U7" s="120"/>
      <c r="V7" s="120"/>
    </row>
    <row r="8" spans="1:22" ht="21" customHeight="1">
      <c r="A8" s="53">
        <v>1</v>
      </c>
      <c r="B8" s="54" t="s">
        <v>98</v>
      </c>
      <c r="C8" s="54" t="s">
        <v>99</v>
      </c>
      <c r="D8" s="58" t="s">
        <v>100</v>
      </c>
      <c r="E8" s="53">
        <v>1</v>
      </c>
      <c r="F8" s="53"/>
      <c r="G8" s="53"/>
      <c r="H8" s="53"/>
      <c r="I8" s="53" t="s">
        <v>107</v>
      </c>
      <c r="J8" s="53" t="s">
        <v>75</v>
      </c>
      <c r="K8" s="53" t="s">
        <v>75</v>
      </c>
      <c r="L8" s="53" t="s">
        <v>75</v>
      </c>
      <c r="M8" s="53" t="s">
        <v>75</v>
      </c>
      <c r="N8" s="53"/>
      <c r="O8" s="53"/>
      <c r="P8" s="53"/>
      <c r="Q8" s="53"/>
      <c r="R8" s="53"/>
      <c r="S8" s="53"/>
      <c r="T8" s="53" t="s">
        <v>107</v>
      </c>
      <c r="U8" s="53"/>
      <c r="V8" s="53"/>
    </row>
    <row r="9" spans="1:22" ht="20.25" customHeight="1">
      <c r="A9" s="64">
        <f>A8+1</f>
        <v>2</v>
      </c>
      <c r="B9" s="63" t="s">
        <v>101</v>
      </c>
      <c r="C9" s="63" t="s">
        <v>102</v>
      </c>
      <c r="D9" s="61" t="s">
        <v>103</v>
      </c>
      <c r="E9" s="64">
        <v>1</v>
      </c>
      <c r="F9" s="64"/>
      <c r="G9" s="64"/>
      <c r="H9" s="64"/>
      <c r="I9" s="64" t="s">
        <v>107</v>
      </c>
      <c r="J9" s="64"/>
      <c r="K9" s="64"/>
      <c r="L9" s="64"/>
      <c r="M9" s="64"/>
      <c r="N9" s="64"/>
      <c r="O9" s="64"/>
      <c r="P9" s="64"/>
      <c r="Q9" s="64"/>
      <c r="R9" s="64"/>
      <c r="S9" s="64"/>
      <c r="T9" s="64" t="s">
        <v>107</v>
      </c>
      <c r="U9" s="64" t="s">
        <v>13</v>
      </c>
      <c r="V9" s="64"/>
    </row>
    <row r="10" spans="1:22" ht="21" customHeight="1">
      <c r="A10" s="64">
        <f t="shared" ref="A10:A53" si="0">A9+1</f>
        <v>3</v>
      </c>
      <c r="B10" s="54" t="s">
        <v>104</v>
      </c>
      <c r="C10" s="54" t="s">
        <v>105</v>
      </c>
      <c r="D10" s="59" t="s">
        <v>106</v>
      </c>
      <c r="E10" s="233" t="s">
        <v>13</v>
      </c>
      <c r="F10" s="53"/>
      <c r="G10" s="53"/>
      <c r="H10" s="53"/>
      <c r="I10" s="53" t="s">
        <v>107</v>
      </c>
      <c r="J10" s="53" t="s">
        <v>75</v>
      </c>
      <c r="K10" s="53" t="s">
        <v>75</v>
      </c>
      <c r="L10" s="53" t="s">
        <v>75</v>
      </c>
      <c r="M10" s="53" t="s">
        <v>75</v>
      </c>
      <c r="N10" s="53" t="s">
        <v>107</v>
      </c>
      <c r="O10" s="53"/>
      <c r="P10" s="53"/>
      <c r="Q10" s="53"/>
      <c r="R10" s="53"/>
      <c r="S10" s="53" t="s">
        <v>107</v>
      </c>
      <c r="T10" s="53" t="s">
        <v>107</v>
      </c>
      <c r="U10" s="53" t="s">
        <v>108</v>
      </c>
      <c r="V10" s="53"/>
    </row>
    <row r="11" spans="1:22" ht="33" customHeight="1">
      <c r="A11" s="64">
        <f t="shared" si="0"/>
        <v>4</v>
      </c>
      <c r="B11" s="54" t="s">
        <v>109</v>
      </c>
      <c r="C11" s="65" t="s">
        <v>110</v>
      </c>
      <c r="D11" s="60" t="s">
        <v>111</v>
      </c>
      <c r="E11" s="53">
        <v>1</v>
      </c>
      <c r="F11" s="53"/>
      <c r="G11" s="53"/>
      <c r="H11" s="53" t="s">
        <v>107</v>
      </c>
      <c r="I11" s="53"/>
      <c r="J11" s="53"/>
      <c r="K11" s="53"/>
      <c r="L11" s="53"/>
      <c r="M11" s="53"/>
      <c r="N11" s="53" t="s">
        <v>107</v>
      </c>
      <c r="O11" s="53" t="s">
        <v>107</v>
      </c>
      <c r="P11" s="53" t="s">
        <v>112</v>
      </c>
      <c r="Q11" s="53" t="s">
        <v>107</v>
      </c>
      <c r="R11" s="53"/>
      <c r="S11" s="53" t="s">
        <v>107</v>
      </c>
      <c r="T11" s="53" t="s">
        <v>107</v>
      </c>
      <c r="U11" s="53" t="s">
        <v>108</v>
      </c>
      <c r="V11" s="53"/>
    </row>
    <row r="12" spans="1:22" ht="22.5" customHeight="1">
      <c r="A12" s="64">
        <f t="shared" si="0"/>
        <v>5</v>
      </c>
      <c r="B12" s="54" t="s">
        <v>113</v>
      </c>
      <c r="C12" s="65" t="s">
        <v>114</v>
      </c>
      <c r="D12" s="60" t="s">
        <v>115</v>
      </c>
      <c r="E12" s="233" t="s">
        <v>13</v>
      </c>
      <c r="F12" s="53" t="s">
        <v>107</v>
      </c>
      <c r="G12" s="53"/>
      <c r="H12" s="53"/>
      <c r="I12" s="53"/>
      <c r="J12" s="53" t="s">
        <v>75</v>
      </c>
      <c r="K12" s="53" t="s">
        <v>75</v>
      </c>
      <c r="L12" s="53" t="s">
        <v>75</v>
      </c>
      <c r="M12" s="53" t="s">
        <v>75</v>
      </c>
      <c r="N12" s="53"/>
      <c r="O12" s="53"/>
      <c r="P12" s="53"/>
      <c r="Q12" s="53"/>
      <c r="R12" s="53"/>
      <c r="S12" s="53" t="s">
        <v>107</v>
      </c>
      <c r="T12" s="53" t="s">
        <v>107</v>
      </c>
      <c r="U12" s="53" t="s">
        <v>13</v>
      </c>
      <c r="V12" s="53"/>
    </row>
    <row r="13" spans="1:22" ht="21" customHeight="1">
      <c r="A13" s="64">
        <f t="shared" si="0"/>
        <v>6</v>
      </c>
      <c r="B13" s="54" t="s">
        <v>116</v>
      </c>
      <c r="C13" s="54" t="s">
        <v>117</v>
      </c>
      <c r="D13" s="61" t="s">
        <v>118</v>
      </c>
      <c r="E13" s="53">
        <v>1</v>
      </c>
      <c r="F13" s="53"/>
      <c r="G13" s="53"/>
      <c r="H13" s="53"/>
      <c r="I13" s="53"/>
      <c r="J13" s="53" t="s">
        <v>75</v>
      </c>
      <c r="K13" s="53" t="s">
        <v>75</v>
      </c>
      <c r="L13" s="53" t="s">
        <v>75</v>
      </c>
      <c r="M13" s="53" t="s">
        <v>75</v>
      </c>
      <c r="N13" s="53"/>
      <c r="O13" s="53" t="s">
        <v>119</v>
      </c>
      <c r="P13" s="53"/>
      <c r="Q13" s="53" t="s">
        <v>107</v>
      </c>
      <c r="R13" s="53"/>
      <c r="S13" s="53" t="s">
        <v>107</v>
      </c>
      <c r="T13" s="53" t="s">
        <v>107</v>
      </c>
      <c r="U13" s="53" t="s">
        <v>108</v>
      </c>
      <c r="V13" s="53"/>
    </row>
    <row r="14" spans="1:22" ht="21" customHeight="1">
      <c r="A14" s="64">
        <f t="shared" si="0"/>
        <v>7</v>
      </c>
      <c r="B14" s="164" t="s">
        <v>120</v>
      </c>
      <c r="C14" s="54" t="s">
        <v>121</v>
      </c>
      <c r="D14" s="165" t="s">
        <v>122</v>
      </c>
      <c r="E14" s="157">
        <v>1</v>
      </c>
      <c r="F14" s="164" t="s">
        <v>75</v>
      </c>
      <c r="G14" s="164" t="s">
        <v>75</v>
      </c>
      <c r="H14" s="164" t="s">
        <v>75</v>
      </c>
      <c r="I14" s="164" t="s">
        <v>75</v>
      </c>
      <c r="J14" s="164" t="s">
        <v>75</v>
      </c>
      <c r="K14" s="164" t="s">
        <v>75</v>
      </c>
      <c r="L14" s="164" t="s">
        <v>75</v>
      </c>
      <c r="M14" s="164" t="s">
        <v>75</v>
      </c>
      <c r="N14" s="164" t="s">
        <v>75</v>
      </c>
      <c r="O14" s="164" t="s">
        <v>75</v>
      </c>
      <c r="P14" s="164" t="s">
        <v>75</v>
      </c>
      <c r="Q14" s="164" t="s">
        <v>75</v>
      </c>
      <c r="R14" s="164"/>
      <c r="S14" s="164" t="s">
        <v>75</v>
      </c>
      <c r="T14" s="164" t="s">
        <v>75</v>
      </c>
      <c r="U14" s="164" t="s">
        <v>75</v>
      </c>
      <c r="V14" s="164" t="s">
        <v>75</v>
      </c>
    </row>
    <row r="15" spans="1:22" ht="19.5" customHeight="1">
      <c r="A15" s="64">
        <f t="shared" si="0"/>
        <v>8</v>
      </c>
      <c r="B15" s="63" t="s">
        <v>123</v>
      </c>
      <c r="C15" s="63" t="s">
        <v>124</v>
      </c>
      <c r="D15" s="61" t="s">
        <v>125</v>
      </c>
      <c r="E15" s="64">
        <v>1</v>
      </c>
      <c r="F15" s="64"/>
      <c r="G15" s="64" t="s">
        <v>107</v>
      </c>
      <c r="H15" s="64"/>
      <c r="I15" s="64"/>
      <c r="J15" s="64"/>
      <c r="K15" s="64"/>
      <c r="L15" s="64"/>
      <c r="M15" s="64"/>
      <c r="N15" s="64"/>
      <c r="O15" s="64"/>
      <c r="P15" s="64"/>
      <c r="Q15" s="64"/>
      <c r="R15" s="64"/>
      <c r="S15" s="64" t="s">
        <v>107</v>
      </c>
      <c r="T15" s="64" t="s">
        <v>107</v>
      </c>
      <c r="U15" s="64" t="s">
        <v>108</v>
      </c>
      <c r="V15" s="64"/>
    </row>
    <row r="16" spans="1:22" ht="19.5" customHeight="1">
      <c r="A16" s="64">
        <f t="shared" si="0"/>
        <v>9</v>
      </c>
      <c r="B16" s="63" t="s">
        <v>126</v>
      </c>
      <c r="C16" s="63" t="s">
        <v>127</v>
      </c>
      <c r="D16" s="62" t="s">
        <v>128</v>
      </c>
      <c r="E16" s="64">
        <v>1</v>
      </c>
      <c r="F16" s="64"/>
      <c r="G16" s="64"/>
      <c r="H16" s="64" t="s">
        <v>107</v>
      </c>
      <c r="I16" s="64"/>
      <c r="J16" s="64"/>
      <c r="K16" s="64"/>
      <c r="L16" s="64"/>
      <c r="M16" s="64"/>
      <c r="N16" s="64" t="s">
        <v>107</v>
      </c>
      <c r="O16" s="64"/>
      <c r="P16" s="64"/>
      <c r="Q16" s="64"/>
      <c r="R16" s="64"/>
      <c r="S16" s="64" t="s">
        <v>13</v>
      </c>
      <c r="T16" s="64"/>
      <c r="U16" s="64" t="s">
        <v>108</v>
      </c>
      <c r="V16" s="64"/>
    </row>
    <row r="17" spans="1:22" ht="22.5" customHeight="1">
      <c r="A17" s="64">
        <f t="shared" si="0"/>
        <v>10</v>
      </c>
      <c r="B17" s="123" t="s">
        <v>129</v>
      </c>
      <c r="C17" s="123" t="s">
        <v>130</v>
      </c>
      <c r="D17" s="57" t="s">
        <v>131</v>
      </c>
      <c r="E17" s="234" t="s">
        <v>13</v>
      </c>
      <c r="F17" s="53"/>
      <c r="G17" s="53"/>
      <c r="H17" s="53"/>
      <c r="I17" s="53"/>
      <c r="J17" s="53" t="s">
        <v>75</v>
      </c>
      <c r="K17" s="53" t="s">
        <v>75</v>
      </c>
      <c r="L17" s="53" t="s">
        <v>75</v>
      </c>
      <c r="M17" s="53" t="s">
        <v>75</v>
      </c>
      <c r="N17" s="53"/>
      <c r="O17" s="53"/>
      <c r="P17" s="53"/>
      <c r="Q17" s="53"/>
      <c r="R17" s="53"/>
      <c r="S17" s="53" t="s">
        <v>107</v>
      </c>
      <c r="T17" s="53"/>
      <c r="U17" s="53" t="s">
        <v>108</v>
      </c>
      <c r="V17" s="53"/>
    </row>
    <row r="18" spans="1:22" ht="24" customHeight="1">
      <c r="A18" s="64">
        <f t="shared" si="0"/>
        <v>11</v>
      </c>
      <c r="B18" s="65" t="s">
        <v>132</v>
      </c>
      <c r="C18" s="65" t="s">
        <v>59</v>
      </c>
      <c r="D18" s="60" t="s">
        <v>133</v>
      </c>
      <c r="E18" s="53">
        <v>1</v>
      </c>
      <c r="F18" s="53"/>
      <c r="G18" s="53"/>
      <c r="H18" s="53" t="s">
        <v>107</v>
      </c>
      <c r="I18" s="53"/>
      <c r="J18" s="53" t="s">
        <v>75</v>
      </c>
      <c r="K18" s="53" t="s">
        <v>134</v>
      </c>
      <c r="L18" s="53" t="s">
        <v>75</v>
      </c>
      <c r="M18" s="53" t="s">
        <v>75</v>
      </c>
      <c r="N18" s="53"/>
      <c r="O18" s="53"/>
      <c r="P18" s="53"/>
      <c r="Q18" s="53"/>
      <c r="R18" s="53"/>
      <c r="S18" s="53"/>
      <c r="T18" s="53"/>
      <c r="U18" s="53"/>
      <c r="V18" s="53"/>
    </row>
    <row r="19" spans="1:22" ht="47.25" customHeight="1">
      <c r="A19" s="64">
        <f t="shared" si="0"/>
        <v>12</v>
      </c>
      <c r="B19" s="123" t="s">
        <v>135</v>
      </c>
      <c r="C19" s="124" t="s">
        <v>136</v>
      </c>
      <c r="D19" s="125" t="s">
        <v>137</v>
      </c>
      <c r="E19" s="53">
        <v>1</v>
      </c>
      <c r="F19" s="53"/>
      <c r="G19" s="53" t="s">
        <v>107</v>
      </c>
      <c r="H19" s="53"/>
      <c r="I19" s="53"/>
      <c r="J19" s="53" t="s">
        <v>75</v>
      </c>
      <c r="K19" s="53" t="s">
        <v>138</v>
      </c>
      <c r="L19" s="53" t="s">
        <v>139</v>
      </c>
      <c r="M19" s="53" t="s">
        <v>75</v>
      </c>
      <c r="N19" s="53" t="s">
        <v>107</v>
      </c>
      <c r="O19" s="53"/>
      <c r="P19" s="53"/>
      <c r="Q19" s="53"/>
      <c r="R19" s="53"/>
      <c r="S19" s="53" t="s">
        <v>107</v>
      </c>
      <c r="T19" s="53" t="s">
        <v>107</v>
      </c>
      <c r="U19" s="53" t="s">
        <v>108</v>
      </c>
      <c r="V19" s="53"/>
    </row>
    <row r="20" spans="1:22" ht="47.25" customHeight="1">
      <c r="A20" s="64">
        <f t="shared" si="0"/>
        <v>13</v>
      </c>
      <c r="B20" s="63" t="s">
        <v>140</v>
      </c>
      <c r="C20" s="82" t="s">
        <v>141</v>
      </c>
      <c r="D20" s="62" t="s">
        <v>142</v>
      </c>
      <c r="E20" s="64">
        <v>1</v>
      </c>
      <c r="F20" s="64"/>
      <c r="G20" s="64" t="s">
        <v>107</v>
      </c>
      <c r="H20" s="64"/>
      <c r="I20" s="64" t="s">
        <v>107</v>
      </c>
      <c r="J20" s="64"/>
      <c r="K20" s="64"/>
      <c r="L20" s="64" t="s">
        <v>143</v>
      </c>
      <c r="M20" s="64"/>
      <c r="N20" s="64" t="s">
        <v>107</v>
      </c>
      <c r="O20" s="64"/>
      <c r="P20" s="64"/>
      <c r="Q20" s="64" t="s">
        <v>107</v>
      </c>
      <c r="R20" s="64"/>
      <c r="S20" s="64" t="s">
        <v>107</v>
      </c>
      <c r="T20" s="64" t="s">
        <v>107</v>
      </c>
      <c r="U20" s="64" t="s">
        <v>108</v>
      </c>
      <c r="V20" s="64"/>
    </row>
    <row r="21" spans="1:22" s="163" customFormat="1" ht="21" customHeight="1">
      <c r="A21" s="64">
        <f t="shared" si="0"/>
        <v>14</v>
      </c>
      <c r="B21" s="159" t="s">
        <v>144</v>
      </c>
      <c r="C21" s="160" t="s">
        <v>145</v>
      </c>
      <c r="D21" s="161" t="s">
        <v>146</v>
      </c>
      <c r="E21" s="158">
        <v>1</v>
      </c>
      <c r="F21" s="162" t="s">
        <v>75</v>
      </c>
      <c r="G21" s="162" t="s">
        <v>75</v>
      </c>
      <c r="H21" s="162" t="s">
        <v>75</v>
      </c>
      <c r="I21" s="162" t="s">
        <v>75</v>
      </c>
      <c r="J21" s="162" t="s">
        <v>75</v>
      </c>
      <c r="K21" s="162" t="s">
        <v>75</v>
      </c>
      <c r="L21" s="162" t="s">
        <v>75</v>
      </c>
      <c r="M21" s="162" t="s">
        <v>75</v>
      </c>
      <c r="N21" s="162" t="s">
        <v>75</v>
      </c>
      <c r="O21" s="162" t="s">
        <v>75</v>
      </c>
      <c r="P21" s="162" t="s">
        <v>75</v>
      </c>
      <c r="Q21" s="162" t="s">
        <v>75</v>
      </c>
      <c r="R21" s="162"/>
      <c r="S21" s="162" t="s">
        <v>75</v>
      </c>
      <c r="T21" s="158" t="s">
        <v>107</v>
      </c>
      <c r="U21" s="158" t="s">
        <v>108</v>
      </c>
      <c r="V21" s="162" t="s">
        <v>75</v>
      </c>
    </row>
    <row r="22" spans="1:22" ht="21" customHeight="1">
      <c r="A22" s="64">
        <f t="shared" si="0"/>
        <v>15</v>
      </c>
      <c r="B22" s="145" t="s">
        <v>147</v>
      </c>
      <c r="C22" s="145" t="s">
        <v>148</v>
      </c>
      <c r="D22" s="146" t="s">
        <v>149</v>
      </c>
      <c r="E22" s="235"/>
      <c r="F22" s="147"/>
      <c r="G22" s="147"/>
      <c r="H22" s="147"/>
      <c r="I22" s="147"/>
      <c r="J22" s="147"/>
      <c r="K22" s="147"/>
      <c r="L22" s="147"/>
      <c r="M22" s="147"/>
      <c r="N22" s="147"/>
      <c r="O22" s="147"/>
      <c r="P22" s="147"/>
      <c r="Q22" s="147"/>
      <c r="R22" s="147"/>
      <c r="S22" s="147"/>
      <c r="T22" s="147" t="s">
        <v>107</v>
      </c>
      <c r="U22" s="147"/>
      <c r="V22" s="147"/>
    </row>
    <row r="23" spans="1:22" ht="33" customHeight="1">
      <c r="A23" s="64">
        <f t="shared" si="0"/>
        <v>16</v>
      </c>
      <c r="B23" s="65" t="s">
        <v>150</v>
      </c>
      <c r="C23" s="65" t="s">
        <v>151</v>
      </c>
      <c r="D23" s="60" t="s">
        <v>152</v>
      </c>
      <c r="E23" s="53">
        <v>1</v>
      </c>
      <c r="F23" s="53"/>
      <c r="G23" s="53" t="s">
        <v>107</v>
      </c>
      <c r="H23" s="53" t="s">
        <v>107</v>
      </c>
      <c r="I23" s="53"/>
      <c r="J23" s="53" t="s">
        <v>13</v>
      </c>
      <c r="K23" s="53" t="s">
        <v>13</v>
      </c>
      <c r="L23" s="53" t="s">
        <v>75</v>
      </c>
      <c r="M23" s="53" t="s">
        <v>75</v>
      </c>
      <c r="N23" s="53"/>
      <c r="O23" s="53"/>
      <c r="P23" s="53"/>
      <c r="Q23" s="53"/>
      <c r="R23" s="53"/>
      <c r="S23" s="53" t="s">
        <v>107</v>
      </c>
      <c r="T23" s="53" t="s">
        <v>107</v>
      </c>
      <c r="U23" s="53" t="s">
        <v>108</v>
      </c>
      <c r="V23" s="53"/>
    </row>
    <row r="24" spans="1:22" ht="22.5" customHeight="1">
      <c r="A24" s="64">
        <f t="shared" si="0"/>
        <v>17</v>
      </c>
      <c r="B24" s="164" t="s">
        <v>153</v>
      </c>
      <c r="C24" s="54" t="s">
        <v>154</v>
      </c>
      <c r="D24" s="165" t="s">
        <v>155</v>
      </c>
      <c r="E24" s="157">
        <v>1</v>
      </c>
      <c r="F24" s="164" t="s">
        <v>75</v>
      </c>
      <c r="G24" s="164" t="s">
        <v>75</v>
      </c>
      <c r="H24" s="164" t="s">
        <v>75</v>
      </c>
      <c r="I24" s="164" t="s">
        <v>75</v>
      </c>
      <c r="J24" s="164" t="s">
        <v>75</v>
      </c>
      <c r="K24" s="164" t="s">
        <v>75</v>
      </c>
      <c r="L24" s="164" t="s">
        <v>75</v>
      </c>
      <c r="M24" s="164" t="s">
        <v>75</v>
      </c>
      <c r="N24" s="164" t="s">
        <v>75</v>
      </c>
      <c r="O24" s="164" t="s">
        <v>75</v>
      </c>
      <c r="P24" s="164" t="s">
        <v>75</v>
      </c>
      <c r="Q24" s="164" t="s">
        <v>75</v>
      </c>
      <c r="R24" s="164"/>
      <c r="S24" s="164" t="s">
        <v>75</v>
      </c>
      <c r="T24" s="164" t="s">
        <v>75</v>
      </c>
      <c r="U24" s="164" t="s">
        <v>75</v>
      </c>
      <c r="V24" s="164" t="s">
        <v>75</v>
      </c>
    </row>
    <row r="25" spans="1:22" ht="31.5" customHeight="1">
      <c r="A25" s="64">
        <f t="shared" si="0"/>
        <v>18</v>
      </c>
      <c r="B25" s="65" t="s">
        <v>156</v>
      </c>
      <c r="C25" s="65" t="s">
        <v>157</v>
      </c>
      <c r="D25" s="60" t="s">
        <v>45</v>
      </c>
      <c r="E25" s="233" t="s">
        <v>13</v>
      </c>
      <c r="F25" s="53" t="s">
        <v>107</v>
      </c>
      <c r="G25" s="53" t="s">
        <v>107</v>
      </c>
      <c r="H25" s="53" t="s">
        <v>107</v>
      </c>
      <c r="I25" s="53" t="s">
        <v>107</v>
      </c>
      <c r="J25" s="53" t="s">
        <v>75</v>
      </c>
      <c r="K25" s="66" t="s">
        <v>158</v>
      </c>
      <c r="L25" s="53" t="s">
        <v>159</v>
      </c>
      <c r="M25" s="53" t="s">
        <v>75</v>
      </c>
      <c r="N25" s="53"/>
      <c r="O25" s="53"/>
      <c r="P25" s="53"/>
      <c r="Q25" s="53" t="s">
        <v>107</v>
      </c>
      <c r="R25" s="53"/>
      <c r="S25" s="53" t="s">
        <v>107</v>
      </c>
      <c r="T25" s="53" t="s">
        <v>107</v>
      </c>
      <c r="U25" s="53" t="s">
        <v>108</v>
      </c>
      <c r="V25" s="53"/>
    </row>
    <row r="26" spans="1:22" ht="21" customHeight="1">
      <c r="A26" s="64">
        <f t="shared" si="0"/>
        <v>19</v>
      </c>
      <c r="B26" s="54" t="s">
        <v>160</v>
      </c>
      <c r="C26" s="54" t="s">
        <v>161</v>
      </c>
      <c r="D26" s="58" t="s">
        <v>162</v>
      </c>
      <c r="E26" s="233" t="s">
        <v>13</v>
      </c>
      <c r="F26" s="53"/>
      <c r="G26" s="53"/>
      <c r="H26" s="53"/>
      <c r="I26" s="53"/>
      <c r="J26" s="53"/>
      <c r="K26" s="53"/>
      <c r="L26" s="53"/>
      <c r="M26" s="53"/>
      <c r="N26" s="53"/>
      <c r="O26" s="53"/>
      <c r="P26" s="53"/>
      <c r="Q26" s="53"/>
      <c r="R26" s="53"/>
      <c r="S26" s="53" t="s">
        <v>107</v>
      </c>
      <c r="T26" s="53" t="s">
        <v>107</v>
      </c>
      <c r="U26" s="53" t="s">
        <v>108</v>
      </c>
      <c r="V26" s="53"/>
    </row>
    <row r="27" spans="1:22" ht="21" customHeight="1">
      <c r="A27" s="64">
        <f t="shared" si="0"/>
        <v>20</v>
      </c>
      <c r="B27" s="54" t="s">
        <v>163</v>
      </c>
      <c r="C27" s="54" t="s">
        <v>164</v>
      </c>
      <c r="D27" s="60" t="s">
        <v>165</v>
      </c>
      <c r="E27" s="53">
        <v>1</v>
      </c>
      <c r="F27" s="53"/>
      <c r="G27" s="53"/>
      <c r="H27" s="53"/>
      <c r="I27" s="53" t="s">
        <v>107</v>
      </c>
      <c r="J27" s="53" t="s">
        <v>75</v>
      </c>
      <c r="K27" s="53" t="s">
        <v>75</v>
      </c>
      <c r="L27" s="53" t="s">
        <v>166</v>
      </c>
      <c r="M27" s="53" t="s">
        <v>75</v>
      </c>
      <c r="N27" s="53"/>
      <c r="O27" s="53"/>
      <c r="P27" s="53"/>
      <c r="Q27" s="53"/>
      <c r="R27" s="53"/>
      <c r="S27" s="53" t="s">
        <v>107</v>
      </c>
      <c r="T27" s="53" t="s">
        <v>107</v>
      </c>
      <c r="U27" s="53" t="s">
        <v>108</v>
      </c>
      <c r="V27" s="53"/>
    </row>
    <row r="28" spans="1:22" ht="21" customHeight="1">
      <c r="A28" s="64">
        <f t="shared" si="0"/>
        <v>21</v>
      </c>
      <c r="B28" s="54" t="s">
        <v>167</v>
      </c>
      <c r="C28" s="54" t="s">
        <v>168</v>
      </c>
      <c r="D28" s="60" t="s">
        <v>169</v>
      </c>
      <c r="E28" s="233" t="s">
        <v>13</v>
      </c>
      <c r="F28" s="53"/>
      <c r="G28" s="53"/>
      <c r="H28" s="53"/>
      <c r="I28" s="53"/>
      <c r="J28" s="53" t="s">
        <v>75</v>
      </c>
      <c r="K28" s="53" t="s">
        <v>75</v>
      </c>
      <c r="L28" s="53" t="s">
        <v>75</v>
      </c>
      <c r="M28" s="53" t="s">
        <v>75</v>
      </c>
      <c r="N28" s="53"/>
      <c r="O28" s="53"/>
      <c r="P28" s="53"/>
      <c r="Q28" s="53"/>
      <c r="R28" s="53"/>
      <c r="S28" s="53"/>
      <c r="T28" s="53"/>
      <c r="U28" s="53" t="s">
        <v>108</v>
      </c>
      <c r="V28" s="53"/>
    </row>
    <row r="29" spans="1:22" ht="30.75" customHeight="1">
      <c r="A29" s="64">
        <f t="shared" si="0"/>
        <v>22</v>
      </c>
      <c r="B29" s="123" t="s">
        <v>170</v>
      </c>
      <c r="C29" s="124" t="s">
        <v>171</v>
      </c>
      <c r="D29" s="60" t="s">
        <v>172</v>
      </c>
      <c r="E29" s="53">
        <v>1</v>
      </c>
      <c r="F29" s="53" t="s">
        <v>107</v>
      </c>
      <c r="G29" s="53" t="s">
        <v>107</v>
      </c>
      <c r="H29" s="53"/>
      <c r="I29" s="53"/>
      <c r="J29" s="53" t="s">
        <v>107</v>
      </c>
      <c r="K29" s="53" t="s">
        <v>134</v>
      </c>
      <c r="L29" s="53" t="s">
        <v>173</v>
      </c>
      <c r="M29" s="53" t="s">
        <v>75</v>
      </c>
      <c r="N29" s="53"/>
      <c r="O29" s="53"/>
      <c r="P29" s="53" t="s">
        <v>174</v>
      </c>
      <c r="Q29" s="53" t="s">
        <v>107</v>
      </c>
      <c r="R29" s="53"/>
      <c r="S29" s="53" t="s">
        <v>107</v>
      </c>
      <c r="T29" s="53" t="s">
        <v>107</v>
      </c>
      <c r="U29" s="53" t="s">
        <v>108</v>
      </c>
      <c r="V29" s="53"/>
    </row>
    <row r="30" spans="1:22" ht="24" customHeight="1">
      <c r="A30" s="64">
        <f t="shared" si="0"/>
        <v>23</v>
      </c>
      <c r="B30" s="54" t="s">
        <v>175</v>
      </c>
      <c r="C30" s="54" t="s">
        <v>176</v>
      </c>
      <c r="D30" s="60" t="s">
        <v>177</v>
      </c>
      <c r="E30" s="53">
        <v>1</v>
      </c>
      <c r="F30" s="53"/>
      <c r="G30" s="53"/>
      <c r="H30" s="53"/>
      <c r="I30" s="53" t="s">
        <v>107</v>
      </c>
      <c r="J30" s="53" t="s">
        <v>75</v>
      </c>
      <c r="K30" s="53" t="s">
        <v>75</v>
      </c>
      <c r="L30" s="53" t="s">
        <v>75</v>
      </c>
      <c r="M30" s="53" t="s">
        <v>75</v>
      </c>
      <c r="N30" s="53" t="s">
        <v>107</v>
      </c>
      <c r="O30" s="53"/>
      <c r="P30" s="53"/>
      <c r="Q30" s="53"/>
      <c r="R30" s="53"/>
      <c r="S30" s="53" t="s">
        <v>107</v>
      </c>
      <c r="T30" s="53" t="s">
        <v>107</v>
      </c>
      <c r="U30" s="53" t="s">
        <v>108</v>
      </c>
      <c r="V30" s="53"/>
    </row>
    <row r="31" spans="1:22" ht="21" customHeight="1">
      <c r="A31" s="64">
        <f t="shared" si="0"/>
        <v>24</v>
      </c>
      <c r="B31" s="123" t="s">
        <v>178</v>
      </c>
      <c r="C31" s="123" t="s">
        <v>179</v>
      </c>
      <c r="D31" s="58" t="s">
        <v>180</v>
      </c>
      <c r="E31" s="53">
        <v>1</v>
      </c>
      <c r="F31" s="53"/>
      <c r="G31" s="53" t="s">
        <v>107</v>
      </c>
      <c r="H31" s="53" t="s">
        <v>107</v>
      </c>
      <c r="I31" s="53"/>
      <c r="J31" s="53" t="s">
        <v>75</v>
      </c>
      <c r="K31" s="53" t="s">
        <v>75</v>
      </c>
      <c r="L31" s="53" t="s">
        <v>75</v>
      </c>
      <c r="M31" s="53" t="s">
        <v>75</v>
      </c>
      <c r="N31" s="53"/>
      <c r="O31" s="53"/>
      <c r="P31" s="53"/>
      <c r="Q31" s="53"/>
      <c r="R31" s="53" t="s">
        <v>181</v>
      </c>
      <c r="S31" s="53" t="s">
        <v>107</v>
      </c>
      <c r="T31" s="53" t="s">
        <v>107</v>
      </c>
      <c r="U31" s="53"/>
      <c r="V31" s="53"/>
    </row>
    <row r="32" spans="1:22" ht="30.75" customHeight="1">
      <c r="A32" s="64">
        <f t="shared" si="0"/>
        <v>25</v>
      </c>
      <c r="B32" s="54" t="s">
        <v>182</v>
      </c>
      <c r="C32" s="65" t="s">
        <v>183</v>
      </c>
      <c r="D32" s="62" t="s">
        <v>184</v>
      </c>
      <c r="E32" s="53">
        <v>1</v>
      </c>
      <c r="F32" s="53"/>
      <c r="G32" s="53"/>
      <c r="H32" s="53"/>
      <c r="I32" s="53"/>
      <c r="J32" s="53" t="s">
        <v>75</v>
      </c>
      <c r="K32" s="53" t="s">
        <v>75</v>
      </c>
      <c r="L32" s="53" t="s">
        <v>75</v>
      </c>
      <c r="M32" s="53" t="s">
        <v>75</v>
      </c>
      <c r="N32" s="53"/>
      <c r="O32" s="53"/>
      <c r="P32" s="53"/>
      <c r="Q32" s="53"/>
      <c r="R32" s="53"/>
      <c r="S32" s="53"/>
      <c r="T32" s="53" t="s">
        <v>107</v>
      </c>
      <c r="U32" s="53" t="s">
        <v>108</v>
      </c>
      <c r="V32" s="53"/>
    </row>
    <row r="33" spans="1:22" ht="21.75" customHeight="1">
      <c r="A33" s="64">
        <f t="shared" si="0"/>
        <v>26</v>
      </c>
      <c r="B33" s="54" t="s">
        <v>185</v>
      </c>
      <c r="C33" s="54" t="s">
        <v>186</v>
      </c>
      <c r="D33" s="58" t="s">
        <v>187</v>
      </c>
      <c r="E33" s="53">
        <v>1</v>
      </c>
      <c r="F33" s="53"/>
      <c r="G33" s="53"/>
      <c r="H33" s="53"/>
      <c r="I33" s="53"/>
      <c r="J33" s="53" t="s">
        <v>75</v>
      </c>
      <c r="K33" s="53" t="s">
        <v>75</v>
      </c>
      <c r="L33" s="53" t="s">
        <v>75</v>
      </c>
      <c r="M33" s="53" t="s">
        <v>75</v>
      </c>
      <c r="N33" s="53"/>
      <c r="O33" s="53"/>
      <c r="P33" s="53"/>
      <c r="Q33" s="53"/>
      <c r="R33" s="53"/>
      <c r="S33" s="53" t="s">
        <v>107</v>
      </c>
      <c r="T33" s="53" t="s">
        <v>107</v>
      </c>
      <c r="U33" s="53" t="s">
        <v>108</v>
      </c>
      <c r="V33" s="53"/>
    </row>
    <row r="34" spans="1:22" ht="27" customHeight="1">
      <c r="A34" s="64">
        <f t="shared" si="0"/>
        <v>27</v>
      </c>
      <c r="B34" s="54" t="s">
        <v>188</v>
      </c>
      <c r="C34" s="65" t="s">
        <v>189</v>
      </c>
      <c r="D34" s="60" t="s">
        <v>28</v>
      </c>
      <c r="E34" s="53">
        <v>1</v>
      </c>
      <c r="F34" s="53"/>
      <c r="G34" s="53"/>
      <c r="H34" s="53"/>
      <c r="I34" s="53"/>
      <c r="J34" s="53" t="s">
        <v>107</v>
      </c>
      <c r="K34" s="53" t="s">
        <v>190</v>
      </c>
      <c r="L34" s="53" t="s">
        <v>191</v>
      </c>
      <c r="M34" s="53" t="s">
        <v>75</v>
      </c>
      <c r="N34" s="53" t="s">
        <v>107</v>
      </c>
      <c r="O34" s="53"/>
      <c r="P34" s="66" t="s">
        <v>13</v>
      </c>
      <c r="Q34" s="53"/>
      <c r="R34" s="53"/>
      <c r="S34" s="53" t="s">
        <v>107</v>
      </c>
      <c r="T34" s="53" t="s">
        <v>107</v>
      </c>
      <c r="U34" s="53" t="s">
        <v>108</v>
      </c>
      <c r="V34" s="53"/>
    </row>
    <row r="35" spans="1:22" ht="20.25" customHeight="1">
      <c r="A35" s="64">
        <f t="shared" si="0"/>
        <v>28</v>
      </c>
      <c r="B35" s="123" t="s">
        <v>192</v>
      </c>
      <c r="C35" s="123" t="s">
        <v>193</v>
      </c>
      <c r="D35" s="58" t="s">
        <v>194</v>
      </c>
      <c r="E35" s="233" t="s">
        <v>13</v>
      </c>
      <c r="F35" s="53"/>
      <c r="G35" s="53" t="s">
        <v>107</v>
      </c>
      <c r="H35" s="53"/>
      <c r="I35" s="53"/>
      <c r="J35" s="53" t="s">
        <v>75</v>
      </c>
      <c r="K35" s="53" t="s">
        <v>75</v>
      </c>
      <c r="L35" s="53" t="s">
        <v>195</v>
      </c>
      <c r="M35" s="53" t="s">
        <v>75</v>
      </c>
      <c r="N35" s="53"/>
      <c r="O35" s="53"/>
      <c r="P35" s="53"/>
      <c r="Q35" s="53"/>
      <c r="R35" s="53"/>
      <c r="S35" s="53" t="s">
        <v>107</v>
      </c>
      <c r="T35" s="53"/>
      <c r="U35" s="53" t="s">
        <v>108</v>
      </c>
      <c r="V35" s="53"/>
    </row>
    <row r="36" spans="1:22" ht="18.75" customHeight="1">
      <c r="A36" s="64">
        <f t="shared" si="0"/>
        <v>29</v>
      </c>
      <c r="B36" s="54" t="s">
        <v>196</v>
      </c>
      <c r="C36" s="54" t="s">
        <v>197</v>
      </c>
      <c r="D36" s="60" t="s">
        <v>57</v>
      </c>
      <c r="E36" s="233" t="s">
        <v>13</v>
      </c>
      <c r="F36" s="53"/>
      <c r="G36" s="53"/>
      <c r="H36" s="53"/>
      <c r="I36" s="53"/>
      <c r="J36" s="53" t="s">
        <v>13</v>
      </c>
      <c r="K36" s="53" t="s">
        <v>134</v>
      </c>
      <c r="L36" s="53" t="s">
        <v>75</v>
      </c>
      <c r="M36" s="53" t="s">
        <v>75</v>
      </c>
      <c r="N36" s="53"/>
      <c r="O36" s="53"/>
      <c r="P36" s="53"/>
      <c r="Q36" s="53"/>
      <c r="R36" s="53"/>
      <c r="S36" s="53"/>
      <c r="T36" s="53"/>
      <c r="U36" s="53"/>
      <c r="V36" s="53"/>
    </row>
    <row r="37" spans="1:22" ht="33" customHeight="1">
      <c r="A37" s="64">
        <f t="shared" si="0"/>
        <v>30</v>
      </c>
      <c r="B37" s="54" t="s">
        <v>198</v>
      </c>
      <c r="C37" s="54" t="s">
        <v>199</v>
      </c>
      <c r="D37" s="61" t="s">
        <v>200</v>
      </c>
      <c r="E37" s="53">
        <v>1</v>
      </c>
      <c r="F37" s="53" t="s">
        <v>107</v>
      </c>
      <c r="G37" s="53" t="s">
        <v>107</v>
      </c>
      <c r="H37" s="53"/>
      <c r="I37" s="53"/>
      <c r="J37" s="53" t="s">
        <v>75</v>
      </c>
      <c r="K37" s="53" t="s">
        <v>13</v>
      </c>
      <c r="L37" s="53" t="s">
        <v>201</v>
      </c>
      <c r="M37" s="53" t="s">
        <v>75</v>
      </c>
      <c r="N37" s="53"/>
      <c r="O37" s="53"/>
      <c r="P37" s="53"/>
      <c r="Q37" s="53"/>
      <c r="R37" s="53"/>
      <c r="S37" s="53" t="s">
        <v>107</v>
      </c>
      <c r="T37" s="53"/>
      <c r="U37" s="53" t="s">
        <v>108</v>
      </c>
      <c r="V37" s="53"/>
    </row>
    <row r="38" spans="1:22" ht="29.25" customHeight="1">
      <c r="A38" s="64">
        <f t="shared" si="0"/>
        <v>31</v>
      </c>
      <c r="B38" s="54" t="s">
        <v>202</v>
      </c>
      <c r="C38" s="65" t="s">
        <v>203</v>
      </c>
      <c r="D38" s="60" t="s">
        <v>204</v>
      </c>
      <c r="E38" s="53">
        <v>1</v>
      </c>
      <c r="F38" s="53" t="s">
        <v>107</v>
      </c>
      <c r="G38" s="53" t="s">
        <v>107</v>
      </c>
      <c r="H38" s="53" t="s">
        <v>107</v>
      </c>
      <c r="I38" s="53" t="s">
        <v>107</v>
      </c>
      <c r="J38" s="53" t="s">
        <v>75</v>
      </c>
      <c r="K38" s="53" t="s">
        <v>75</v>
      </c>
      <c r="L38" s="53" t="s">
        <v>75</v>
      </c>
      <c r="M38" s="53" t="s">
        <v>75</v>
      </c>
      <c r="N38" s="53"/>
      <c r="O38" s="53" t="s">
        <v>107</v>
      </c>
      <c r="P38" s="66" t="s">
        <v>174</v>
      </c>
      <c r="Q38" s="53" t="s">
        <v>107</v>
      </c>
      <c r="R38" s="53"/>
      <c r="S38" s="53" t="s">
        <v>107</v>
      </c>
      <c r="T38" s="53" t="s">
        <v>107</v>
      </c>
      <c r="U38" s="53" t="s">
        <v>108</v>
      </c>
      <c r="V38" s="66" t="s">
        <v>205</v>
      </c>
    </row>
    <row r="39" spans="1:22" ht="30" customHeight="1">
      <c r="A39" s="64">
        <f t="shared" si="0"/>
        <v>32</v>
      </c>
      <c r="B39" s="54" t="s">
        <v>206</v>
      </c>
      <c r="C39" s="54" t="s">
        <v>207</v>
      </c>
      <c r="D39" s="60" t="s">
        <v>208</v>
      </c>
      <c r="E39" s="53">
        <v>1</v>
      </c>
      <c r="F39" s="53" t="s">
        <v>107</v>
      </c>
      <c r="G39" s="53"/>
      <c r="H39" s="53"/>
      <c r="I39" s="53"/>
      <c r="J39" s="53" t="s">
        <v>75</v>
      </c>
      <c r="K39" s="53" t="s">
        <v>75</v>
      </c>
      <c r="L39" s="53" t="s">
        <v>75</v>
      </c>
      <c r="M39" s="53" t="s">
        <v>75</v>
      </c>
      <c r="N39" s="53"/>
      <c r="O39" s="53" t="s">
        <v>108</v>
      </c>
      <c r="P39" s="53"/>
      <c r="Q39" s="53" t="s">
        <v>13</v>
      </c>
      <c r="R39" s="53"/>
      <c r="S39" s="53" t="s">
        <v>107</v>
      </c>
      <c r="T39" s="53" t="s">
        <v>107</v>
      </c>
      <c r="U39" s="53" t="s">
        <v>108</v>
      </c>
      <c r="V39" s="53"/>
    </row>
    <row r="40" spans="1:22" ht="33.75" customHeight="1">
      <c r="A40" s="64">
        <f t="shared" si="0"/>
        <v>33</v>
      </c>
      <c r="B40" s="54" t="s">
        <v>209</v>
      </c>
      <c r="C40" s="54" t="s">
        <v>210</v>
      </c>
      <c r="D40" s="60" t="s">
        <v>211</v>
      </c>
      <c r="E40" s="53">
        <v>1</v>
      </c>
      <c r="F40" s="53" t="s">
        <v>107</v>
      </c>
      <c r="G40" s="53" t="s">
        <v>107</v>
      </c>
      <c r="H40" s="53" t="s">
        <v>107</v>
      </c>
      <c r="I40" s="53" t="s">
        <v>107</v>
      </c>
      <c r="J40" s="53" t="s">
        <v>107</v>
      </c>
      <c r="K40" s="53" t="s">
        <v>30</v>
      </c>
      <c r="L40" s="66" t="s">
        <v>212</v>
      </c>
      <c r="M40" s="53"/>
      <c r="N40" s="53"/>
      <c r="O40" s="53"/>
      <c r="P40" s="53"/>
      <c r="Q40" s="53"/>
      <c r="R40" s="53"/>
      <c r="S40" s="53" t="s">
        <v>107</v>
      </c>
      <c r="T40" s="53" t="s">
        <v>107</v>
      </c>
      <c r="U40" s="53"/>
      <c r="V40" s="53" t="s">
        <v>213</v>
      </c>
    </row>
    <row r="41" spans="1:22" ht="45.75" customHeight="1">
      <c r="A41" s="64">
        <f t="shared" si="0"/>
        <v>34</v>
      </c>
      <c r="B41" s="145" t="s">
        <v>214</v>
      </c>
      <c r="C41" s="178" t="s">
        <v>215</v>
      </c>
      <c r="D41" s="179" t="s">
        <v>216</v>
      </c>
      <c r="E41" s="235"/>
      <c r="F41" s="147"/>
      <c r="G41" s="147"/>
      <c r="H41" s="147"/>
      <c r="I41" s="147"/>
      <c r="J41" s="147"/>
      <c r="K41" s="147"/>
      <c r="L41" s="147"/>
      <c r="M41" s="147"/>
      <c r="N41" s="147"/>
      <c r="O41" s="147"/>
      <c r="P41" s="147"/>
      <c r="Q41" s="147"/>
      <c r="R41" s="147"/>
      <c r="S41" s="147"/>
      <c r="T41" s="147" t="s">
        <v>107</v>
      </c>
      <c r="U41" s="147"/>
      <c r="V41" s="147"/>
    </row>
    <row r="42" spans="1:22" ht="31.5" customHeight="1">
      <c r="A42" s="64">
        <f t="shared" si="0"/>
        <v>35</v>
      </c>
      <c r="B42" s="54" t="s">
        <v>217</v>
      </c>
      <c r="C42" s="65" t="s">
        <v>218</v>
      </c>
      <c r="D42" s="62" t="s">
        <v>219</v>
      </c>
      <c r="E42" s="53">
        <v>1</v>
      </c>
      <c r="F42" s="53"/>
      <c r="G42" s="53" t="s">
        <v>107</v>
      </c>
      <c r="H42" s="53"/>
      <c r="I42" s="53" t="s">
        <v>107</v>
      </c>
      <c r="J42" s="53" t="s">
        <v>75</v>
      </c>
      <c r="K42" s="53" t="s">
        <v>75</v>
      </c>
      <c r="L42" s="53" t="s">
        <v>220</v>
      </c>
      <c r="M42" s="66" t="s">
        <v>221</v>
      </c>
      <c r="N42" s="53" t="s">
        <v>107</v>
      </c>
      <c r="O42" s="53"/>
      <c r="P42" s="177" t="s">
        <v>222</v>
      </c>
      <c r="Q42" s="53" t="s">
        <v>107</v>
      </c>
      <c r="R42" s="53"/>
      <c r="S42" s="53" t="s">
        <v>107</v>
      </c>
      <c r="T42" s="53" t="s">
        <v>107</v>
      </c>
      <c r="U42" s="53" t="s">
        <v>108</v>
      </c>
      <c r="V42" s="53"/>
    </row>
    <row r="43" spans="1:22" ht="20.25" customHeight="1">
      <c r="A43" s="64">
        <f t="shared" si="0"/>
        <v>36</v>
      </c>
      <c r="B43" s="63" t="s">
        <v>223</v>
      </c>
      <c r="C43" s="63" t="s">
        <v>13</v>
      </c>
      <c r="D43" s="61" t="s">
        <v>13</v>
      </c>
      <c r="E43" s="236"/>
      <c r="F43" s="64"/>
      <c r="G43" s="64"/>
      <c r="H43" s="64"/>
      <c r="I43" s="64"/>
      <c r="J43" s="64"/>
      <c r="K43" s="64"/>
      <c r="L43" s="64"/>
      <c r="M43" s="64"/>
      <c r="N43" s="64"/>
      <c r="O43" s="64" t="s">
        <v>119</v>
      </c>
      <c r="P43" s="64" t="s">
        <v>174</v>
      </c>
      <c r="Q43" s="64"/>
      <c r="R43" s="64"/>
      <c r="S43" s="64" t="s">
        <v>107</v>
      </c>
      <c r="T43" s="64" t="s">
        <v>107</v>
      </c>
      <c r="U43" s="64" t="s">
        <v>108</v>
      </c>
      <c r="V43" s="64"/>
    </row>
    <row r="44" spans="1:22" ht="47.25" customHeight="1">
      <c r="A44" s="64">
        <f t="shared" si="0"/>
        <v>37</v>
      </c>
      <c r="B44" s="54" t="s">
        <v>224</v>
      </c>
      <c r="C44" s="65" t="s">
        <v>225</v>
      </c>
      <c r="D44" s="62" t="s">
        <v>226</v>
      </c>
      <c r="E44" s="53">
        <v>1</v>
      </c>
      <c r="F44" s="53"/>
      <c r="G44" s="53" t="s">
        <v>107</v>
      </c>
      <c r="H44" s="53"/>
      <c r="I44" s="53" t="s">
        <v>107</v>
      </c>
      <c r="J44" s="53" t="s">
        <v>75</v>
      </c>
      <c r="K44" s="53" t="s">
        <v>75</v>
      </c>
      <c r="L44" s="66" t="s">
        <v>227</v>
      </c>
      <c r="M44" s="53" t="s">
        <v>75</v>
      </c>
      <c r="N44" s="53" t="s">
        <v>228</v>
      </c>
      <c r="O44" s="53"/>
      <c r="P44" s="53"/>
      <c r="Q44" s="53"/>
      <c r="R44" s="53"/>
      <c r="S44" s="53" t="s">
        <v>107</v>
      </c>
      <c r="T44" s="53" t="s">
        <v>107</v>
      </c>
      <c r="U44" s="53" t="s">
        <v>108</v>
      </c>
      <c r="V44" s="53"/>
    </row>
    <row r="45" spans="1:22" ht="29.25" customHeight="1">
      <c r="A45" s="64">
        <f t="shared" si="0"/>
        <v>38</v>
      </c>
      <c r="B45" s="123" t="s">
        <v>229</v>
      </c>
      <c r="C45" s="124" t="s">
        <v>230</v>
      </c>
      <c r="D45" s="61" t="s">
        <v>48</v>
      </c>
      <c r="E45" s="233"/>
      <c r="F45" s="53" t="s">
        <v>107</v>
      </c>
      <c r="G45" s="53" t="s">
        <v>107</v>
      </c>
      <c r="H45" s="53" t="s">
        <v>107</v>
      </c>
      <c r="I45" s="53"/>
      <c r="J45" s="53" t="s">
        <v>107</v>
      </c>
      <c r="K45" s="53" t="s">
        <v>231</v>
      </c>
      <c r="L45" s="53" t="s">
        <v>75</v>
      </c>
      <c r="M45" s="53" t="s">
        <v>75</v>
      </c>
      <c r="N45" s="53"/>
      <c r="O45" s="53"/>
      <c r="P45" s="53"/>
      <c r="Q45" s="53"/>
      <c r="R45" s="53"/>
      <c r="S45" s="53" t="s">
        <v>107</v>
      </c>
      <c r="T45" s="53"/>
      <c r="U45" s="53"/>
      <c r="V45" s="53"/>
    </row>
    <row r="46" spans="1:22" ht="21.75" customHeight="1">
      <c r="A46" s="64">
        <f t="shared" si="0"/>
        <v>39</v>
      </c>
      <c r="B46" s="123" t="s">
        <v>232</v>
      </c>
      <c r="C46" s="123" t="s">
        <v>233</v>
      </c>
      <c r="D46" s="58" t="s">
        <v>234</v>
      </c>
      <c r="E46" s="53">
        <v>1</v>
      </c>
      <c r="F46" s="53"/>
      <c r="G46" s="53"/>
      <c r="H46" s="53"/>
      <c r="I46" s="53"/>
      <c r="J46" s="53" t="s">
        <v>75</v>
      </c>
      <c r="K46" s="53" t="s">
        <v>75</v>
      </c>
      <c r="L46" s="53" t="s">
        <v>75</v>
      </c>
      <c r="M46" s="53" t="s">
        <v>75</v>
      </c>
      <c r="N46" s="53"/>
      <c r="O46" s="53"/>
      <c r="P46" s="53"/>
      <c r="Q46" s="53"/>
      <c r="R46" s="53"/>
      <c r="S46" s="53"/>
      <c r="T46" s="53" t="s">
        <v>107</v>
      </c>
      <c r="U46" s="53" t="s">
        <v>108</v>
      </c>
      <c r="V46" s="53"/>
    </row>
    <row r="47" spans="1:22" ht="35.25" customHeight="1">
      <c r="A47" s="64">
        <f t="shared" si="0"/>
        <v>40</v>
      </c>
      <c r="B47" s="63" t="s">
        <v>235</v>
      </c>
      <c r="C47" s="82" t="s">
        <v>236</v>
      </c>
      <c r="D47" s="81" t="s">
        <v>237</v>
      </c>
      <c r="E47" s="64">
        <v>1</v>
      </c>
      <c r="F47" s="64"/>
      <c r="G47" s="64"/>
      <c r="H47" s="64"/>
      <c r="I47" s="64"/>
      <c r="J47" s="64"/>
      <c r="K47" s="64"/>
      <c r="L47" s="64"/>
      <c r="M47" s="64"/>
      <c r="N47" s="64"/>
      <c r="O47" s="64"/>
      <c r="P47" s="64"/>
      <c r="Q47" s="64"/>
      <c r="R47" s="64"/>
      <c r="S47" s="64"/>
      <c r="T47" s="64"/>
      <c r="U47" s="64"/>
      <c r="V47" s="64"/>
    </row>
    <row r="48" spans="1:22" ht="22.5" customHeight="1">
      <c r="A48" s="64">
        <f t="shared" si="0"/>
        <v>41</v>
      </c>
      <c r="B48" s="123" t="s">
        <v>238</v>
      </c>
      <c r="C48" s="123" t="s">
        <v>239</v>
      </c>
      <c r="D48" s="61" t="s">
        <v>240</v>
      </c>
      <c r="E48" s="53">
        <v>1</v>
      </c>
      <c r="F48" s="53"/>
      <c r="G48" s="53"/>
      <c r="H48" s="53"/>
      <c r="I48" s="53" t="s">
        <v>107</v>
      </c>
      <c r="J48" s="53" t="s">
        <v>75</v>
      </c>
      <c r="K48" s="53" t="s">
        <v>75</v>
      </c>
      <c r="L48" s="53" t="s">
        <v>241</v>
      </c>
      <c r="M48" s="53" t="s">
        <v>75</v>
      </c>
      <c r="N48" s="53"/>
      <c r="O48" s="53"/>
      <c r="P48" s="53"/>
      <c r="Q48" s="53"/>
      <c r="R48" s="53"/>
      <c r="S48" s="53" t="s">
        <v>107</v>
      </c>
      <c r="T48" s="53" t="s">
        <v>107</v>
      </c>
      <c r="U48" s="53"/>
      <c r="V48" s="53"/>
    </row>
    <row r="49" spans="1:22" ht="23.25" customHeight="1">
      <c r="A49" s="64">
        <f t="shared" si="0"/>
        <v>42</v>
      </c>
      <c r="B49" s="145" t="s">
        <v>242</v>
      </c>
      <c r="C49" s="145" t="s">
        <v>13</v>
      </c>
      <c r="D49" s="146" t="s">
        <v>13</v>
      </c>
      <c r="E49" s="147">
        <v>1</v>
      </c>
      <c r="F49" s="147"/>
      <c r="G49" s="147"/>
      <c r="H49" s="147"/>
      <c r="I49" s="147"/>
      <c r="J49" s="147"/>
      <c r="K49" s="147"/>
      <c r="L49" s="147"/>
      <c r="M49" s="147"/>
      <c r="N49" s="147"/>
      <c r="O49" s="147"/>
      <c r="P49" s="147"/>
      <c r="Q49" s="147"/>
      <c r="R49" s="147"/>
      <c r="S49" s="147"/>
      <c r="T49" s="147"/>
      <c r="U49" s="147"/>
      <c r="V49" s="147"/>
    </row>
    <row r="50" spans="1:22" ht="33.75" customHeight="1">
      <c r="A50" s="64">
        <f t="shared" si="0"/>
        <v>43</v>
      </c>
      <c r="B50" s="54" t="s">
        <v>243</v>
      </c>
      <c r="C50" s="65" t="s">
        <v>244</v>
      </c>
      <c r="D50" s="62" t="s">
        <v>245</v>
      </c>
      <c r="E50" s="233"/>
      <c r="F50" s="53" t="s">
        <v>107</v>
      </c>
      <c r="G50" s="53" t="s">
        <v>107</v>
      </c>
      <c r="H50" s="53"/>
      <c r="I50" s="53"/>
      <c r="J50" s="53" t="s">
        <v>13</v>
      </c>
      <c r="K50" s="53" t="s">
        <v>75</v>
      </c>
      <c r="L50" s="53" t="s">
        <v>75</v>
      </c>
      <c r="M50" s="53" t="s">
        <v>246</v>
      </c>
      <c r="N50" s="53"/>
      <c r="O50" s="53" t="s">
        <v>119</v>
      </c>
      <c r="P50" s="64" t="s">
        <v>174</v>
      </c>
      <c r="Q50" s="53" t="s">
        <v>107</v>
      </c>
      <c r="R50" s="53"/>
      <c r="S50" s="53" t="s">
        <v>107</v>
      </c>
      <c r="T50" s="53" t="s">
        <v>107</v>
      </c>
      <c r="U50" s="53" t="s">
        <v>108</v>
      </c>
      <c r="V50" s="53"/>
    </row>
    <row r="51" spans="1:22" ht="34.5" customHeight="1">
      <c r="A51" s="64">
        <f t="shared" si="0"/>
        <v>44</v>
      </c>
      <c r="B51" s="54" t="s">
        <v>247</v>
      </c>
      <c r="C51" s="65" t="s">
        <v>248</v>
      </c>
      <c r="D51" s="62" t="s">
        <v>249</v>
      </c>
      <c r="E51" s="53">
        <v>1</v>
      </c>
      <c r="F51" s="53" t="s">
        <v>107</v>
      </c>
      <c r="G51" s="53" t="s">
        <v>107</v>
      </c>
      <c r="H51" s="53"/>
      <c r="I51" s="53" t="s">
        <v>107</v>
      </c>
      <c r="J51" s="53" t="s">
        <v>107</v>
      </c>
      <c r="K51" s="53" t="s">
        <v>138</v>
      </c>
      <c r="L51" s="53" t="s">
        <v>250</v>
      </c>
      <c r="M51" s="53" t="s">
        <v>75</v>
      </c>
      <c r="N51" s="53" t="s">
        <v>107</v>
      </c>
      <c r="O51" s="66" t="s">
        <v>251</v>
      </c>
      <c r="P51" s="53"/>
      <c r="Q51" s="53"/>
      <c r="R51" s="53" t="s">
        <v>252</v>
      </c>
      <c r="S51" s="53" t="s">
        <v>107</v>
      </c>
      <c r="T51" s="53"/>
      <c r="U51" s="53" t="s">
        <v>108</v>
      </c>
      <c r="V51" s="53"/>
    </row>
    <row r="52" spans="1:22" ht="20.25" customHeight="1">
      <c r="A52" s="64">
        <f t="shared" si="0"/>
        <v>45</v>
      </c>
      <c r="B52" s="123" t="s">
        <v>253</v>
      </c>
      <c r="C52" s="123" t="s">
        <v>254</v>
      </c>
      <c r="D52" s="60" t="s">
        <v>255</v>
      </c>
      <c r="E52" s="233"/>
      <c r="F52" s="53"/>
      <c r="G52" s="53"/>
      <c r="H52" s="53"/>
      <c r="I52" s="53"/>
      <c r="J52" s="53" t="s">
        <v>75</v>
      </c>
      <c r="K52" s="53" t="s">
        <v>75</v>
      </c>
      <c r="L52" s="53" t="s">
        <v>75</v>
      </c>
      <c r="M52" s="53" t="s">
        <v>75</v>
      </c>
      <c r="N52" s="53"/>
      <c r="O52" s="53"/>
      <c r="P52" s="53"/>
      <c r="Q52" s="53"/>
      <c r="R52" s="53"/>
      <c r="S52" s="53"/>
      <c r="T52" s="53" t="s">
        <v>107</v>
      </c>
      <c r="U52" s="53"/>
      <c r="V52" s="53"/>
    </row>
    <row r="53" spans="1:22" ht="20.25" customHeight="1">
      <c r="A53" s="64">
        <f t="shared" si="0"/>
        <v>46</v>
      </c>
      <c r="B53" s="54" t="s">
        <v>256</v>
      </c>
      <c r="C53" s="54" t="s">
        <v>41</v>
      </c>
      <c r="D53" s="61" t="s">
        <v>257</v>
      </c>
      <c r="E53" s="53">
        <v>1</v>
      </c>
      <c r="F53" s="53" t="s">
        <v>107</v>
      </c>
      <c r="G53" s="53" t="s">
        <v>107</v>
      </c>
      <c r="H53" s="53" t="s">
        <v>107</v>
      </c>
      <c r="I53" s="53" t="s">
        <v>107</v>
      </c>
      <c r="J53" s="53" t="s">
        <v>107</v>
      </c>
      <c r="K53" s="53" t="s">
        <v>258</v>
      </c>
      <c r="L53" s="53" t="s">
        <v>75</v>
      </c>
      <c r="M53" s="53" t="s">
        <v>75</v>
      </c>
      <c r="N53" s="53"/>
      <c r="O53" s="53"/>
      <c r="P53" s="64" t="s">
        <v>174</v>
      </c>
      <c r="Q53" s="53" t="s">
        <v>107</v>
      </c>
      <c r="R53" s="53"/>
      <c r="S53" s="53" t="s">
        <v>107</v>
      </c>
      <c r="T53" s="53" t="s">
        <v>107</v>
      </c>
      <c r="U53" s="53" t="s">
        <v>108</v>
      </c>
      <c r="V53" s="53"/>
    </row>
    <row r="54" spans="1:22" ht="20.25" customHeight="1">
      <c r="A54" s="53"/>
      <c r="B54" s="54"/>
      <c r="C54" s="54"/>
      <c r="D54" s="61"/>
      <c r="E54" s="53">
        <f>SUM(E8:E53)</f>
        <v>32</v>
      </c>
      <c r="F54" s="53"/>
      <c r="G54" s="53"/>
      <c r="H54" s="53"/>
      <c r="I54" s="53"/>
      <c r="J54" s="53"/>
      <c r="K54" s="53"/>
      <c r="L54" s="53"/>
      <c r="M54" s="53"/>
      <c r="N54" s="53"/>
      <c r="O54" s="53"/>
      <c r="P54" s="53"/>
      <c r="Q54" s="53"/>
      <c r="R54" s="53"/>
      <c r="S54" s="53"/>
      <c r="T54" s="53"/>
      <c r="U54" s="53"/>
      <c r="V54" s="53"/>
    </row>
    <row r="55" spans="1:22" ht="33" hidden="1" customHeight="1">
      <c r="A55" s="126" t="s">
        <v>259</v>
      </c>
      <c r="B55" s="127"/>
      <c r="C55" s="127"/>
      <c r="D55" s="128"/>
      <c r="E55" s="122"/>
      <c r="F55" s="122"/>
      <c r="G55" s="122"/>
      <c r="H55" s="122"/>
      <c r="I55" s="122"/>
      <c r="J55" s="122"/>
      <c r="K55" s="122"/>
      <c r="L55" s="122"/>
      <c r="M55" s="122"/>
      <c r="N55" s="122"/>
      <c r="O55" s="122"/>
      <c r="P55" s="122"/>
      <c r="Q55" s="122"/>
      <c r="R55" s="122"/>
      <c r="S55" s="122"/>
      <c r="T55" s="122"/>
      <c r="U55" s="122"/>
      <c r="V55" s="122"/>
    </row>
    <row r="56" spans="1:22" ht="21" hidden="1" customHeight="1">
      <c r="A56" s="53"/>
      <c r="B56" s="54" t="s">
        <v>260</v>
      </c>
      <c r="C56" s="54" t="s">
        <v>261</v>
      </c>
      <c r="D56" s="58" t="s">
        <v>262</v>
      </c>
      <c r="E56" s="53"/>
      <c r="F56" s="53"/>
      <c r="G56" s="53"/>
      <c r="H56" s="53"/>
      <c r="I56" s="53"/>
      <c r="J56" s="53" t="s">
        <v>75</v>
      </c>
      <c r="K56" s="53" t="s">
        <v>75</v>
      </c>
      <c r="L56" s="53" t="s">
        <v>75</v>
      </c>
      <c r="M56" s="53" t="s">
        <v>75</v>
      </c>
      <c r="N56" s="53"/>
      <c r="O56" s="53"/>
      <c r="P56" s="53"/>
      <c r="Q56" s="53"/>
      <c r="R56" s="53"/>
      <c r="S56" s="53"/>
      <c r="T56" s="53"/>
      <c r="U56" s="53"/>
      <c r="V56" s="53"/>
    </row>
    <row r="57" spans="1:22" ht="17.25" hidden="1" customHeight="1">
      <c r="A57" s="53"/>
      <c r="B57" s="54" t="s">
        <v>263</v>
      </c>
      <c r="C57" s="54" t="s">
        <v>13</v>
      </c>
      <c r="D57" s="61" t="s">
        <v>13</v>
      </c>
      <c r="E57" s="53"/>
      <c r="F57" s="53"/>
      <c r="G57" s="53"/>
      <c r="H57" s="53"/>
      <c r="I57" s="53"/>
      <c r="J57" s="53"/>
      <c r="K57" s="53"/>
      <c r="L57" s="53" t="s">
        <v>13</v>
      </c>
      <c r="M57" s="53"/>
      <c r="N57" s="53"/>
      <c r="O57" s="53"/>
      <c r="P57" s="53"/>
      <c r="Q57" s="53"/>
      <c r="R57" s="53"/>
      <c r="S57" s="53"/>
      <c r="T57" s="53"/>
      <c r="U57" s="53" t="s">
        <v>108</v>
      </c>
      <c r="V57" s="53"/>
    </row>
    <row r="58" spans="1:22" ht="20.25" hidden="1" customHeight="1">
      <c r="A58" s="53"/>
      <c r="B58" s="63" t="s">
        <v>264</v>
      </c>
      <c r="C58" s="82" t="s">
        <v>265</v>
      </c>
      <c r="D58" s="62" t="s">
        <v>266</v>
      </c>
      <c r="E58" s="64"/>
      <c r="F58" s="64"/>
      <c r="G58" s="64"/>
      <c r="H58" s="64"/>
      <c r="I58" s="64"/>
      <c r="J58" s="64"/>
      <c r="K58" s="64"/>
      <c r="L58" s="64"/>
      <c r="M58" s="64"/>
      <c r="N58" s="64"/>
      <c r="O58" s="64"/>
      <c r="P58" s="64"/>
      <c r="Q58" s="64"/>
      <c r="R58" s="64"/>
      <c r="S58" s="64"/>
      <c r="T58" s="64"/>
      <c r="U58" s="64"/>
      <c r="V58" s="64"/>
    </row>
    <row r="59" spans="1:22" hidden="1">
      <c r="A59" s="63"/>
      <c r="B59" s="63" t="s">
        <v>267</v>
      </c>
      <c r="C59" s="63" t="s">
        <v>268</v>
      </c>
      <c r="D59" s="61" t="s">
        <v>269</v>
      </c>
      <c r="E59" s="64"/>
      <c r="F59" s="64"/>
      <c r="G59" s="64"/>
      <c r="H59" s="64"/>
      <c r="I59" s="64"/>
      <c r="J59" s="64"/>
      <c r="K59" s="64"/>
      <c r="L59" s="64"/>
      <c r="M59" s="64"/>
      <c r="N59" s="64"/>
      <c r="O59" s="64"/>
      <c r="P59" s="64"/>
      <c r="Q59" s="64"/>
      <c r="R59" s="64"/>
      <c r="S59" s="64"/>
      <c r="T59" s="64"/>
      <c r="U59" s="64"/>
      <c r="V59" s="64"/>
    </row>
    <row r="60" spans="1:22" ht="16.5" hidden="1" customHeight="1">
      <c r="A60" s="63"/>
      <c r="B60" s="63" t="s">
        <v>270</v>
      </c>
      <c r="C60" s="63" t="s">
        <v>271</v>
      </c>
      <c r="D60" s="61" t="s">
        <v>272</v>
      </c>
      <c r="E60" s="64"/>
      <c r="F60" s="64"/>
      <c r="G60" s="64"/>
      <c r="H60" s="64"/>
      <c r="I60" s="64"/>
      <c r="J60" s="64"/>
      <c r="K60" s="64"/>
      <c r="L60" s="64"/>
      <c r="M60" s="64"/>
      <c r="N60" s="64"/>
      <c r="O60" s="64"/>
      <c r="P60" s="64"/>
      <c r="Q60" s="64"/>
      <c r="R60" s="64"/>
      <c r="S60" s="64"/>
      <c r="T60" s="64"/>
      <c r="U60" s="64"/>
      <c r="V60" s="64"/>
    </row>
    <row r="61" spans="1:22" ht="18.75" hidden="1" customHeight="1">
      <c r="A61" s="53"/>
      <c r="B61" s="54" t="s">
        <v>273</v>
      </c>
      <c r="C61" s="54" t="s">
        <v>75</v>
      </c>
      <c r="D61" s="54"/>
      <c r="E61" s="53"/>
      <c r="F61" s="53"/>
      <c r="G61" s="53"/>
      <c r="H61" s="53"/>
      <c r="I61" s="53"/>
      <c r="J61" s="53" t="s">
        <v>75</v>
      </c>
      <c r="K61" s="53" t="s">
        <v>75</v>
      </c>
      <c r="L61" s="53" t="s">
        <v>75</v>
      </c>
      <c r="M61" s="53" t="s">
        <v>75</v>
      </c>
      <c r="N61" s="53"/>
      <c r="O61" s="53"/>
      <c r="P61" s="53"/>
      <c r="Q61" s="53" t="s">
        <v>107</v>
      </c>
      <c r="R61" s="53"/>
      <c r="S61" s="53"/>
      <c r="T61" s="53"/>
      <c r="U61" s="53" t="s">
        <v>108</v>
      </c>
      <c r="V61" s="53"/>
    </row>
    <row r="62" spans="1:22" hidden="1">
      <c r="A62" s="63"/>
      <c r="B62" s="63" t="s">
        <v>274</v>
      </c>
      <c r="C62" s="63" t="s">
        <v>275</v>
      </c>
      <c r="D62" s="61" t="s">
        <v>276</v>
      </c>
      <c r="E62" s="64"/>
      <c r="F62" s="64"/>
      <c r="G62" s="64"/>
      <c r="H62" s="64"/>
      <c r="I62" s="64"/>
      <c r="J62" s="64"/>
      <c r="K62" s="64"/>
      <c r="L62" s="64"/>
      <c r="M62" s="64"/>
      <c r="N62" s="64"/>
      <c r="O62" s="64"/>
      <c r="P62" s="64"/>
      <c r="Q62" s="64"/>
      <c r="R62" s="64"/>
      <c r="S62" s="64"/>
      <c r="T62" s="64"/>
      <c r="U62" s="64" t="s">
        <v>108</v>
      </c>
      <c r="V62" s="64"/>
    </row>
    <row r="63" spans="1:22" ht="18.75" hidden="1" customHeight="1">
      <c r="A63" s="63"/>
      <c r="B63" s="63" t="s">
        <v>277</v>
      </c>
      <c r="C63" s="63" t="s">
        <v>278</v>
      </c>
      <c r="D63" s="61" t="s">
        <v>279</v>
      </c>
      <c r="E63" s="64"/>
      <c r="F63" s="64"/>
      <c r="G63" s="64"/>
      <c r="H63" s="64"/>
      <c r="I63" s="64"/>
      <c r="J63" s="64"/>
      <c r="K63" s="64"/>
      <c r="L63" s="64"/>
      <c r="M63" s="64"/>
      <c r="N63" s="64"/>
      <c r="O63" s="64"/>
      <c r="P63" s="64"/>
      <c r="Q63" s="64"/>
      <c r="R63" s="64"/>
      <c r="S63" s="64"/>
      <c r="T63" s="64"/>
      <c r="U63" s="64" t="s">
        <v>108</v>
      </c>
      <c r="V63" s="64"/>
    </row>
    <row r="64" spans="1:22" ht="18.75" hidden="1" customHeight="1">
      <c r="A64" s="174"/>
      <c r="B64" s="174" t="s">
        <v>280</v>
      </c>
      <c r="C64" s="174" t="s">
        <v>281</v>
      </c>
      <c r="D64" s="175" t="s">
        <v>282</v>
      </c>
      <c r="E64" s="176"/>
      <c r="F64" s="176"/>
      <c r="G64" s="176"/>
      <c r="H64" s="176"/>
      <c r="I64" s="176"/>
      <c r="J64" s="176"/>
      <c r="K64" s="176"/>
      <c r="L64" s="176"/>
      <c r="M64" s="176"/>
      <c r="N64" s="176"/>
      <c r="O64" s="176"/>
      <c r="P64" s="176"/>
      <c r="Q64" s="176"/>
      <c r="R64" s="176"/>
      <c r="S64" s="176"/>
      <c r="T64" s="176"/>
      <c r="U64" s="176"/>
      <c r="V64" s="176"/>
    </row>
    <row r="65" spans="1:22" hidden="1">
      <c r="A65" s="171"/>
      <c r="B65" s="171" t="s">
        <v>283</v>
      </c>
      <c r="C65" s="171" t="s">
        <v>284</v>
      </c>
      <c r="D65" s="172" t="s">
        <v>285</v>
      </c>
      <c r="E65" s="173"/>
      <c r="F65" s="173"/>
      <c r="G65" s="173"/>
      <c r="H65" s="173"/>
      <c r="I65" s="173"/>
      <c r="J65" s="173"/>
      <c r="K65" s="173"/>
      <c r="L65" s="173"/>
      <c r="M65" s="173"/>
      <c r="N65" s="173"/>
      <c r="O65" s="173"/>
      <c r="P65" s="173"/>
      <c r="Q65" s="173"/>
      <c r="R65" s="173"/>
      <c r="S65" s="173"/>
      <c r="T65" s="173"/>
      <c r="U65" s="173"/>
      <c r="V65" s="173"/>
    </row>
    <row r="66" spans="1:22" ht="18.75" hidden="1" customHeight="1">
      <c r="A66" s="145"/>
      <c r="B66" s="145" t="s">
        <v>286</v>
      </c>
      <c r="C66" s="145" t="s">
        <v>287</v>
      </c>
      <c r="D66" s="146" t="s">
        <v>288</v>
      </c>
      <c r="E66" s="147"/>
      <c r="F66" s="147"/>
      <c r="G66" s="147"/>
      <c r="H66" s="147"/>
      <c r="I66" s="147"/>
      <c r="J66" s="147"/>
      <c r="K66" s="147"/>
      <c r="L66" s="147"/>
      <c r="M66" s="147"/>
      <c r="N66" s="147"/>
      <c r="O66" s="147"/>
      <c r="P66" s="147"/>
      <c r="Q66" s="147"/>
      <c r="R66" s="147"/>
      <c r="S66" s="147"/>
      <c r="T66" s="147"/>
      <c r="U66" s="147"/>
      <c r="V66" s="147"/>
    </row>
  </sheetData>
  <mergeCells count="6">
    <mergeCell ref="S5:T5"/>
    <mergeCell ref="A5:A6"/>
    <mergeCell ref="B5:B6"/>
    <mergeCell ref="C5:C6"/>
    <mergeCell ref="D5:D6"/>
    <mergeCell ref="F5:I5"/>
  </mergeCells>
  <hyperlinks>
    <hyperlink ref="D8" r:id="rId1" xr:uid="{69472CAB-F01D-4F9F-990B-4035EF7A5A51}"/>
    <hyperlink ref="D10" r:id="rId2" xr:uid="{6BA0C880-8A30-4384-9C4F-514CF3C193B7}"/>
    <hyperlink ref="D12" r:id="rId3" xr:uid="{B82480A7-D33D-4820-B3E2-19E4CCCF51A4}"/>
    <hyperlink ref="D13" r:id="rId4" xr:uid="{EBCBF72B-353D-44B1-A847-1AA7458DD933}"/>
    <hyperlink ref="D17" r:id="rId5" display="mailto:CBroom@centralbuilders.net" xr:uid="{78BEDAAF-95AA-4E56-AD8D-335BBF2A1BD0}"/>
    <hyperlink ref="D18" r:id="rId6" xr:uid="{BCF1DE91-0580-4C82-BB67-F0780479C96F}"/>
    <hyperlink ref="D23" r:id="rId7" xr:uid="{40C645E6-4B39-4E7D-ACA2-5B0FCA1CC1E7}"/>
    <hyperlink ref="D25" r:id="rId8" xr:uid="{35F6549D-05AF-4EFB-8269-BFCF823A48E5}"/>
    <hyperlink ref="D27" r:id="rId9" xr:uid="{1BFF661E-CC56-4ABD-B2F6-CB135421D74F}"/>
    <hyperlink ref="D28" r:id="rId10" xr:uid="{7717B17A-FBC9-49C8-A84C-EA595691F2C7}"/>
    <hyperlink ref="D29" r:id="rId11" xr:uid="{55AFD936-4366-42CC-B95F-46CAC9825886}"/>
    <hyperlink ref="D30" r:id="rId12" xr:uid="{B8B6B198-87F0-48BD-8DA4-EB3FF3B574F1}"/>
    <hyperlink ref="D31" r:id="rId13" xr:uid="{AA62A7E8-4C6D-4DA9-8A6C-1294441658AD}"/>
    <hyperlink ref="D32" r:id="rId14" display="mailto:hortonl@lithko.com" xr:uid="{5C7DFA67-AED1-4581-82F5-3C8CA702FCEE}"/>
    <hyperlink ref="D33" r:id="rId15" xr:uid="{C0F3A0B4-6565-4163-A8D6-4F784452AF96}"/>
    <hyperlink ref="D34" r:id="rId16" xr:uid="{7F456EC7-973B-4DA1-AD85-40EB5A292963}"/>
    <hyperlink ref="D35" r:id="rId17" xr:uid="{984DAE3A-EDCC-46DA-8F28-E912A158ACB4}"/>
    <hyperlink ref="D36" r:id="rId18" xr:uid="{18E277B8-EB02-45E6-B17D-4AF439FCF4EF}"/>
    <hyperlink ref="D38" r:id="rId19" xr:uid="{B3C5C009-E5D0-4EFF-937E-5FAC9266440D}"/>
    <hyperlink ref="D39" r:id="rId20" xr:uid="{5290165A-8340-46D2-B6DA-6690413F908D}"/>
    <hyperlink ref="D42" r:id="rId21" display="jeff.eubank@spawglass.com" xr:uid="{53D6F46F-3216-4586-A274-6F9DA3B6CE3A}"/>
    <hyperlink ref="D40" r:id="rId22" xr:uid="{3C304B9E-648F-4A97-8163-11C085971A63}"/>
    <hyperlink ref="D44" r:id="rId23" display="ray.mccoy@structuretone.com" xr:uid="{A8FFE7A2-5E02-4897-8E01-C41D1ED7719E}"/>
    <hyperlink ref="D45" r:id="rId24" xr:uid="{3ED5E744-7AF9-4344-BEC7-9833437D801B}"/>
    <hyperlink ref="D46" r:id="rId25" xr:uid="{2944924C-4FDE-4005-9552-9903C5BF081D}"/>
    <hyperlink ref="D51" r:id="rId26" display="kbailey@vaughnconstruction.com_x000a_" xr:uid="{9696C276-F6FD-47A2-AA1E-20E4922ACB54}"/>
    <hyperlink ref="D53" r:id="rId27" xr:uid="{A6076175-3570-45B3-BD4E-D3DA23BD75E7}"/>
    <hyperlink ref="D37" r:id="rId28" xr:uid="{F6A157E7-5897-481B-9A01-5DB01BFF1FD6}"/>
    <hyperlink ref="D11" r:id="rId29" display="warren@bakerconcrete.com" xr:uid="{51B4C9A9-5030-4459-ACAA-67E211135B39}"/>
    <hyperlink ref="D20" r:id="rId30" display="Eric.Gribble@dpr.com_x000a_" xr:uid="{D1BA211E-EED6-4220-908B-EBEAEB31E672}"/>
    <hyperlink ref="D56" r:id="rId31" xr:uid="{5DB09E9F-B840-4C6E-8CF3-F6A2E2665CF3}"/>
    <hyperlink ref="D26" r:id="rId32" xr:uid="{5AB76120-5547-4C5B-86C4-3FD32D9D56AA}"/>
    <hyperlink ref="D16" r:id="rId33" xr:uid="{73FB6DF6-8282-457A-8F55-FFAAA54E1053}"/>
    <hyperlink ref="D43" r:id="rId34" xr:uid="{0431A3CB-93A9-4772-A74F-006C291C3B4D}"/>
    <hyperlink ref="D48" r:id="rId35" xr:uid="{8ECA067C-820B-43E8-8A94-0C09C3ECE794}"/>
    <hyperlink ref="D9" r:id="rId36" xr:uid="{039DCCCA-85AE-48DC-9FE4-5EDAB3726396}"/>
    <hyperlink ref="D60" r:id="rId37" xr:uid="{EA53C608-B94A-4292-9C47-1310CD281FF3}"/>
    <hyperlink ref="D47" r:id="rId38" display="M.Gandy@TCSMech.com_x000a_" xr:uid="{0314910F-69AF-4415-96D5-E7720F4CB503}"/>
    <hyperlink ref="D57" r:id="rId39" xr:uid="{9A606CD7-F9CD-4C14-9808-117D8637EAD2}"/>
    <hyperlink ref="D59" r:id="rId40" xr:uid="{0818D6BD-C823-4FAA-B3CA-5DD1334D6DED}"/>
    <hyperlink ref="D62" r:id="rId41" xr:uid="{B644F335-1C14-46CE-8FD4-5D9179EF37ED}"/>
    <hyperlink ref="D63" r:id="rId42" xr:uid="{8F592349-FC1F-4F3A-8798-82D64AE4EA9F}"/>
    <hyperlink ref="D64" r:id="rId43" xr:uid="{BA17D653-110C-426F-853F-BEEAA4657900}"/>
    <hyperlink ref="D15" r:id="rId44" xr:uid="{454F6253-8F31-46D9-A421-EE422687CBF7}"/>
    <hyperlink ref="D65" r:id="rId45" xr:uid="{5453685F-7FEC-4C57-8B8E-86824B1B8DA1}"/>
    <hyperlink ref="D14" r:id="rId46" xr:uid="{D6EEE5EF-68C3-458F-91C9-09511CA1FCB3}"/>
    <hyperlink ref="D21" r:id="rId47" xr:uid="{0ABE9725-6564-45C9-868A-F1AF5AE360CB}"/>
    <hyperlink ref="D24" r:id="rId48" xr:uid="{DF571F02-74DB-428A-865E-E395AE58F8A1}"/>
    <hyperlink ref="D22" r:id="rId49" xr:uid="{0667FE4A-8A92-4843-BB39-23D802EB6106}"/>
    <hyperlink ref="D49" r:id="rId50" xr:uid="{B7916F13-74BB-469D-97AF-6191D1C50B29}"/>
    <hyperlink ref="D50" r:id="rId51" xr:uid="{85C8FFC4-09AB-40ED-B371-843AE9A915D1}"/>
    <hyperlink ref="D66" r:id="rId52" xr:uid="{2BE6CBEE-6CED-43BD-8B80-78000E023274}"/>
    <hyperlink ref="D41" r:id="rId53" display="brent.fujimoto@skanska.com" xr:uid="{2885CAA1-9DAA-4808-A425-5C3CA470916D}"/>
  </hyperlinks>
  <printOptions horizontalCentered="1" verticalCentered="1"/>
  <pageMargins left="0.25" right="0.25" top="0.25" bottom="0.25" header="0.3" footer="0.3"/>
  <pageSetup scale="42" orientation="landscape"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CA95-514A-4057-BAF3-1F58CCEF5002}">
  <sheetPr>
    <pageSetUpPr fitToPage="1"/>
  </sheetPr>
  <dimension ref="A1:N43"/>
  <sheetViews>
    <sheetView zoomScale="60" zoomScaleNormal="60" workbookViewId="0">
      <selection activeCell="I23" sqref="I23"/>
    </sheetView>
  </sheetViews>
  <sheetFormatPr defaultRowHeight="15"/>
  <cols>
    <col min="1" max="1" width="5.42578125" customWidth="1"/>
    <col min="2" max="2" width="7.42578125" customWidth="1"/>
    <col min="3" max="3" width="9.42578125" customWidth="1"/>
    <col min="4" max="4" width="41.42578125" customWidth="1"/>
    <col min="5" max="5" width="15.42578125" style="1" customWidth="1"/>
    <col min="6" max="6" width="13" style="1" customWidth="1"/>
    <col min="7" max="7" width="25.7109375" style="1" customWidth="1"/>
    <col min="8" max="8" width="12.85546875" style="1" customWidth="1"/>
    <col min="9" max="9" width="31.85546875" style="1" customWidth="1"/>
    <col min="10" max="10" width="16.85546875" style="47" customWidth="1"/>
    <col min="11" max="11" width="16.140625" style="3" customWidth="1"/>
    <col min="12" max="12" width="38" style="39" customWidth="1"/>
    <col min="13" max="13" width="14.85546875" style="32" customWidth="1"/>
  </cols>
  <sheetData>
    <row r="1" spans="1:14" s="9" customFormat="1">
      <c r="A1" s="9" t="s">
        <v>0</v>
      </c>
      <c r="E1" s="10"/>
      <c r="F1" s="10"/>
      <c r="G1" s="10"/>
      <c r="H1" s="10"/>
      <c r="I1" s="10"/>
      <c r="J1" s="42"/>
      <c r="K1" s="19"/>
      <c r="L1" s="48"/>
      <c r="M1" s="32"/>
    </row>
    <row r="2" spans="1:14" s="9" customFormat="1">
      <c r="A2" s="9" t="s">
        <v>1</v>
      </c>
      <c r="E2" s="10"/>
      <c r="F2" s="10"/>
      <c r="G2" s="10"/>
      <c r="H2" s="10"/>
      <c r="I2" s="10"/>
      <c r="J2" s="42"/>
      <c r="K2" s="19"/>
      <c r="L2" s="48"/>
      <c r="M2" s="32"/>
    </row>
    <row r="3" spans="1:14" s="9" customFormat="1">
      <c r="A3" s="9" t="s">
        <v>289</v>
      </c>
      <c r="E3" s="10"/>
      <c r="F3" s="10"/>
      <c r="G3" s="10"/>
      <c r="H3" s="10"/>
      <c r="I3" s="10"/>
      <c r="J3" s="42"/>
      <c r="K3" s="19"/>
      <c r="L3" s="48"/>
      <c r="M3" s="32"/>
    </row>
    <row r="5" spans="1:14" s="4" customFormat="1" ht="36.75" customHeight="1">
      <c r="A5" s="240" t="s">
        <v>290</v>
      </c>
      <c r="B5" s="240"/>
      <c r="C5" s="240"/>
      <c r="D5" s="240"/>
      <c r="E5" s="6" t="s">
        <v>291</v>
      </c>
      <c r="F5" s="25" t="s">
        <v>292</v>
      </c>
      <c r="G5" s="6" t="s">
        <v>293</v>
      </c>
      <c r="H5" s="6" t="s">
        <v>294</v>
      </c>
      <c r="I5" s="25" t="s">
        <v>295</v>
      </c>
      <c r="J5" s="36" t="s">
        <v>296</v>
      </c>
      <c r="K5" s="6" t="s">
        <v>297</v>
      </c>
      <c r="L5" s="241" t="s">
        <v>298</v>
      </c>
      <c r="M5" s="242"/>
    </row>
    <row r="6" spans="1:14" s="4" customFormat="1" ht="27" customHeight="1">
      <c r="A6" s="25">
        <v>1</v>
      </c>
      <c r="B6" s="7" t="s">
        <v>299</v>
      </c>
      <c r="C6" s="8">
        <v>3366</v>
      </c>
      <c r="D6" s="5" t="s">
        <v>300</v>
      </c>
      <c r="E6" s="25" t="s">
        <v>301</v>
      </c>
      <c r="F6" s="25" t="s">
        <v>302</v>
      </c>
      <c r="G6" s="25" t="s">
        <v>303</v>
      </c>
      <c r="H6" s="23" t="s">
        <v>304</v>
      </c>
      <c r="I6" s="25" t="s">
        <v>305</v>
      </c>
      <c r="J6" s="70" t="s">
        <v>13</v>
      </c>
      <c r="K6" s="71"/>
      <c r="L6" s="30" t="s">
        <v>200</v>
      </c>
      <c r="M6" s="149" t="s">
        <v>306</v>
      </c>
      <c r="N6" s="149" t="s">
        <v>13</v>
      </c>
    </row>
    <row r="7" spans="1:14" s="4" customFormat="1" ht="27" customHeight="1">
      <c r="A7" s="25">
        <f t="shared" ref="A7:A27" si="0">A6+1</f>
        <v>2</v>
      </c>
      <c r="B7" s="7" t="s">
        <v>299</v>
      </c>
      <c r="C7" s="8">
        <v>3367</v>
      </c>
      <c r="D7" s="5" t="s">
        <v>307</v>
      </c>
      <c r="E7" s="25" t="s">
        <v>301</v>
      </c>
      <c r="F7" s="25" t="s">
        <v>302</v>
      </c>
      <c r="G7" s="25" t="s">
        <v>308</v>
      </c>
      <c r="H7" s="23" t="s">
        <v>304</v>
      </c>
      <c r="I7" s="25" t="s">
        <v>309</v>
      </c>
      <c r="J7" s="72" t="s">
        <v>13</v>
      </c>
      <c r="K7" s="73"/>
      <c r="L7" s="38" t="s">
        <v>240</v>
      </c>
      <c r="M7" s="32" t="s">
        <v>310</v>
      </c>
    </row>
    <row r="8" spans="1:14" s="4" customFormat="1" ht="30" customHeight="1">
      <c r="A8" s="25">
        <f t="shared" si="0"/>
        <v>3</v>
      </c>
      <c r="B8" s="7" t="s">
        <v>299</v>
      </c>
      <c r="C8" s="8">
        <v>4361</v>
      </c>
      <c r="D8" s="5" t="s">
        <v>311</v>
      </c>
      <c r="E8" s="25" t="s">
        <v>301</v>
      </c>
      <c r="F8" s="25" t="s">
        <v>312</v>
      </c>
      <c r="G8" s="25" t="s">
        <v>313</v>
      </c>
      <c r="H8" s="23" t="s">
        <v>304</v>
      </c>
      <c r="I8" s="6" t="s">
        <v>314</v>
      </c>
      <c r="J8" s="72" t="s">
        <v>13</v>
      </c>
      <c r="K8" s="73"/>
      <c r="L8" s="49" t="s">
        <v>226</v>
      </c>
      <c r="M8" s="32" t="s">
        <v>315</v>
      </c>
    </row>
    <row r="9" spans="1:14" s="4" customFormat="1" ht="29.25" customHeight="1">
      <c r="A9" s="25">
        <f t="shared" si="0"/>
        <v>4</v>
      </c>
      <c r="B9" s="7" t="s">
        <v>299</v>
      </c>
      <c r="C9" s="8">
        <v>4364</v>
      </c>
      <c r="D9" s="5" t="s">
        <v>316</v>
      </c>
      <c r="E9" s="25" t="s">
        <v>301</v>
      </c>
      <c r="F9" s="25" t="s">
        <v>312</v>
      </c>
      <c r="G9" s="25" t="s">
        <v>317</v>
      </c>
      <c r="H9" s="23" t="s">
        <v>304</v>
      </c>
      <c r="I9" s="6" t="s">
        <v>314</v>
      </c>
      <c r="J9" s="74" t="s">
        <v>13</v>
      </c>
      <c r="K9" s="73"/>
      <c r="L9" s="49" t="s">
        <v>226</v>
      </c>
      <c r="M9" s="32" t="s">
        <v>315</v>
      </c>
    </row>
    <row r="10" spans="1:14" s="4" customFormat="1" ht="27" customHeight="1">
      <c r="A10" s="25">
        <f t="shared" si="0"/>
        <v>5</v>
      </c>
      <c r="B10" s="7" t="s">
        <v>299</v>
      </c>
      <c r="C10" s="8">
        <v>4369</v>
      </c>
      <c r="D10" s="5" t="s">
        <v>318</v>
      </c>
      <c r="E10" s="25" t="s">
        <v>301</v>
      </c>
      <c r="F10" s="25" t="s">
        <v>312</v>
      </c>
      <c r="G10" s="25" t="s">
        <v>319</v>
      </c>
      <c r="H10" s="23" t="s">
        <v>304</v>
      </c>
      <c r="I10" s="25" t="s">
        <v>320</v>
      </c>
      <c r="J10" s="72" t="s">
        <v>13</v>
      </c>
      <c r="K10" s="73"/>
      <c r="L10" s="38" t="s">
        <v>35</v>
      </c>
      <c r="M10" s="32" t="s">
        <v>321</v>
      </c>
    </row>
    <row r="11" spans="1:14" s="4" customFormat="1" ht="27" customHeight="1">
      <c r="A11" s="25">
        <f t="shared" si="0"/>
        <v>6</v>
      </c>
      <c r="B11" s="7" t="s">
        <v>322</v>
      </c>
      <c r="C11" s="8">
        <v>2190</v>
      </c>
      <c r="D11" s="5" t="s">
        <v>323</v>
      </c>
      <c r="E11" s="25" t="s">
        <v>301</v>
      </c>
      <c r="F11" s="25" t="s">
        <v>324</v>
      </c>
      <c r="G11" s="25" t="s">
        <v>325</v>
      </c>
      <c r="H11" s="24" t="s">
        <v>326</v>
      </c>
      <c r="I11" s="25"/>
      <c r="J11" s="37"/>
      <c r="K11" s="37"/>
      <c r="L11" s="39"/>
      <c r="M11" s="32"/>
    </row>
    <row r="12" spans="1:14" s="4" customFormat="1" ht="27" customHeight="1">
      <c r="A12" s="25">
        <f t="shared" si="0"/>
        <v>7</v>
      </c>
      <c r="B12" s="7" t="s">
        <v>299</v>
      </c>
      <c r="C12" s="8">
        <v>3363</v>
      </c>
      <c r="D12" s="5" t="s">
        <v>327</v>
      </c>
      <c r="E12" s="25" t="s">
        <v>328</v>
      </c>
      <c r="F12" s="25" t="s">
        <v>302</v>
      </c>
      <c r="G12" s="25" t="s">
        <v>329</v>
      </c>
      <c r="H12" s="24" t="s">
        <v>326</v>
      </c>
      <c r="I12" s="25" t="s">
        <v>330</v>
      </c>
      <c r="J12" s="37"/>
      <c r="K12" s="37"/>
      <c r="L12" s="30" t="s">
        <v>331</v>
      </c>
      <c r="M12" s="32" t="s">
        <v>332</v>
      </c>
    </row>
    <row r="13" spans="1:14" s="4" customFormat="1" ht="27" customHeight="1">
      <c r="A13" s="25">
        <f t="shared" si="0"/>
        <v>8</v>
      </c>
      <c r="B13" s="7" t="s">
        <v>299</v>
      </c>
      <c r="C13" s="8">
        <v>3369</v>
      </c>
      <c r="D13" s="5" t="s">
        <v>333</v>
      </c>
      <c r="E13" s="25" t="s">
        <v>334</v>
      </c>
      <c r="F13" s="25" t="s">
        <v>302</v>
      </c>
      <c r="G13" s="25" t="s">
        <v>335</v>
      </c>
      <c r="H13" s="24" t="s">
        <v>326</v>
      </c>
      <c r="I13" s="25" t="s">
        <v>336</v>
      </c>
      <c r="J13" s="37"/>
      <c r="K13" s="37"/>
      <c r="L13" s="30" t="s">
        <v>165</v>
      </c>
      <c r="M13" s="150" t="s">
        <v>337</v>
      </c>
    </row>
    <row r="14" spans="1:14" s="4" customFormat="1" ht="27" customHeight="1">
      <c r="A14" s="25">
        <f t="shared" si="0"/>
        <v>9</v>
      </c>
      <c r="B14" s="7" t="s">
        <v>299</v>
      </c>
      <c r="C14" s="8">
        <v>4360</v>
      </c>
      <c r="D14" s="5" t="s">
        <v>338</v>
      </c>
      <c r="E14" s="25" t="s">
        <v>339</v>
      </c>
      <c r="F14" s="25" t="s">
        <v>340</v>
      </c>
      <c r="G14" s="25" t="s">
        <v>341</v>
      </c>
      <c r="H14" s="24" t="s">
        <v>326</v>
      </c>
      <c r="I14" s="25" t="s">
        <v>342</v>
      </c>
      <c r="J14" s="37"/>
      <c r="K14" s="37"/>
      <c r="L14" s="40" t="s">
        <v>343</v>
      </c>
      <c r="M14" s="151" t="s">
        <v>344</v>
      </c>
    </row>
    <row r="15" spans="1:14" s="4" customFormat="1" ht="27" customHeight="1">
      <c r="A15" s="25">
        <f t="shared" si="0"/>
        <v>10</v>
      </c>
      <c r="B15" s="7" t="s">
        <v>299</v>
      </c>
      <c r="C15" s="8">
        <v>4368</v>
      </c>
      <c r="D15" s="5" t="s">
        <v>345</v>
      </c>
      <c r="E15" s="25" t="s">
        <v>301</v>
      </c>
      <c r="F15" s="25" t="s">
        <v>346</v>
      </c>
      <c r="G15" s="25" t="s">
        <v>347</v>
      </c>
      <c r="H15" s="24" t="s">
        <v>326</v>
      </c>
      <c r="I15" s="25" t="s">
        <v>348</v>
      </c>
      <c r="J15" s="37"/>
      <c r="K15" s="37"/>
      <c r="L15" s="38" t="s">
        <v>349</v>
      </c>
      <c r="M15" s="32" t="s">
        <v>350</v>
      </c>
    </row>
    <row r="16" spans="1:14" s="4" customFormat="1" ht="27" customHeight="1">
      <c r="A16" s="25">
        <f t="shared" si="0"/>
        <v>11</v>
      </c>
      <c r="B16" s="7" t="s">
        <v>299</v>
      </c>
      <c r="C16" s="8">
        <v>4370</v>
      </c>
      <c r="D16" s="5" t="s">
        <v>351</v>
      </c>
      <c r="E16" s="25" t="s">
        <v>334</v>
      </c>
      <c r="F16" s="25" t="s">
        <v>340</v>
      </c>
      <c r="G16" s="25" t="s">
        <v>352</v>
      </c>
      <c r="H16" s="24" t="s">
        <v>326</v>
      </c>
      <c r="I16" s="25" t="s">
        <v>353</v>
      </c>
      <c r="J16" s="37"/>
      <c r="K16" s="37"/>
      <c r="L16" s="34" t="s">
        <v>354</v>
      </c>
      <c r="M16" s="152" t="s">
        <v>355</v>
      </c>
    </row>
    <row r="17" spans="1:13" s="4" customFormat="1" ht="24.75" customHeight="1">
      <c r="A17" s="25">
        <f t="shared" si="0"/>
        <v>12</v>
      </c>
      <c r="B17" s="7" t="s">
        <v>299</v>
      </c>
      <c r="C17" s="8">
        <v>1260</v>
      </c>
      <c r="D17" s="5" t="s">
        <v>356</v>
      </c>
      <c r="E17" s="25" t="s">
        <v>301</v>
      </c>
      <c r="F17" s="25" t="s">
        <v>357</v>
      </c>
      <c r="G17" s="6" t="s">
        <v>358</v>
      </c>
      <c r="H17" s="33" t="s">
        <v>359</v>
      </c>
      <c r="I17" s="25" t="s">
        <v>360</v>
      </c>
      <c r="J17" s="37" t="s">
        <v>228</v>
      </c>
      <c r="K17" s="80"/>
      <c r="L17" s="67" t="s">
        <v>54</v>
      </c>
      <c r="M17" s="32"/>
    </row>
    <row r="18" spans="1:13" s="4" customFormat="1" ht="27" customHeight="1">
      <c r="A18" s="25">
        <f t="shared" si="0"/>
        <v>13</v>
      </c>
      <c r="B18" s="7" t="s">
        <v>299</v>
      </c>
      <c r="C18" s="8">
        <v>2313</v>
      </c>
      <c r="D18" s="5" t="s">
        <v>361</v>
      </c>
      <c r="E18" s="25" t="s">
        <v>301</v>
      </c>
      <c r="F18" s="25" t="s">
        <v>357</v>
      </c>
      <c r="G18" s="25" t="s">
        <v>362</v>
      </c>
      <c r="H18" s="33" t="s">
        <v>359</v>
      </c>
      <c r="I18" s="25" t="s">
        <v>363</v>
      </c>
      <c r="J18" s="37" t="s">
        <v>228</v>
      </c>
      <c r="K18" s="80"/>
      <c r="L18" s="68" t="s">
        <v>364</v>
      </c>
      <c r="M18" s="32"/>
    </row>
    <row r="19" spans="1:13" s="4" customFormat="1" ht="27" customHeight="1">
      <c r="A19" s="25">
        <f t="shared" si="0"/>
        <v>14</v>
      </c>
      <c r="B19" s="7" t="s">
        <v>299</v>
      </c>
      <c r="C19" s="8">
        <v>2342</v>
      </c>
      <c r="D19" s="5" t="s">
        <v>365</v>
      </c>
      <c r="E19" s="25" t="s">
        <v>301</v>
      </c>
      <c r="F19" s="25" t="s">
        <v>357</v>
      </c>
      <c r="G19" s="25" t="s">
        <v>366</v>
      </c>
      <c r="H19" s="33" t="s">
        <v>359</v>
      </c>
      <c r="I19" s="25" t="s">
        <v>367</v>
      </c>
      <c r="J19" s="37" t="s">
        <v>228</v>
      </c>
      <c r="K19" s="80"/>
      <c r="L19" s="76" t="s">
        <v>133</v>
      </c>
      <c r="M19" s="75" t="s">
        <v>368</v>
      </c>
    </row>
    <row r="20" spans="1:13" s="4" customFormat="1" ht="27.75" customHeight="1">
      <c r="A20" s="25">
        <f t="shared" si="0"/>
        <v>15</v>
      </c>
      <c r="B20" s="7" t="s">
        <v>299</v>
      </c>
      <c r="C20" s="8">
        <v>4313</v>
      </c>
      <c r="D20" s="5" t="s">
        <v>369</v>
      </c>
      <c r="E20" s="25" t="s">
        <v>301</v>
      </c>
      <c r="F20" s="25" t="s">
        <v>302</v>
      </c>
      <c r="G20" s="6" t="s">
        <v>362</v>
      </c>
      <c r="H20" s="33" t="s">
        <v>359</v>
      </c>
      <c r="I20" s="6" t="s">
        <v>370</v>
      </c>
      <c r="J20" s="37" t="s">
        <v>228</v>
      </c>
      <c r="K20" s="80"/>
      <c r="L20" s="166" t="s">
        <v>371</v>
      </c>
      <c r="M20" s="167" t="s">
        <v>372</v>
      </c>
    </row>
    <row r="21" spans="1:13" s="22" customFormat="1" ht="31.5" customHeight="1">
      <c r="A21" s="25">
        <f t="shared" si="0"/>
        <v>16</v>
      </c>
      <c r="B21" s="7" t="s">
        <v>299</v>
      </c>
      <c r="C21" s="8">
        <v>4380</v>
      </c>
      <c r="D21" s="8" t="s">
        <v>373</v>
      </c>
      <c r="E21" s="25" t="s">
        <v>301</v>
      </c>
      <c r="F21" s="25" t="s">
        <v>346</v>
      </c>
      <c r="G21" s="25" t="s">
        <v>374</v>
      </c>
      <c r="H21" s="33" t="s">
        <v>359</v>
      </c>
      <c r="I21" s="6" t="s">
        <v>375</v>
      </c>
      <c r="J21" s="77"/>
      <c r="K21" s="80"/>
      <c r="L21" s="78" t="s">
        <v>376</v>
      </c>
      <c r="M21" s="79" t="s">
        <v>377</v>
      </c>
    </row>
    <row r="22" spans="1:13" s="4" customFormat="1" ht="27" customHeight="1">
      <c r="A22" s="25">
        <f t="shared" si="0"/>
        <v>17</v>
      </c>
      <c r="B22" s="7" t="s">
        <v>299</v>
      </c>
      <c r="C22" s="8">
        <v>2160</v>
      </c>
      <c r="D22" s="5" t="s">
        <v>378</v>
      </c>
      <c r="E22" s="25" t="s">
        <v>301</v>
      </c>
      <c r="F22" s="25" t="s">
        <v>379</v>
      </c>
      <c r="G22" s="25" t="s">
        <v>380</v>
      </c>
      <c r="H22" s="31" t="s">
        <v>381</v>
      </c>
      <c r="I22" s="25" t="s">
        <v>382</v>
      </c>
      <c r="J22" s="37"/>
      <c r="K22" s="25"/>
      <c r="L22" s="30" t="s">
        <v>115</v>
      </c>
      <c r="M22" s="32" t="s">
        <v>383</v>
      </c>
    </row>
    <row r="23" spans="1:13" s="4" customFormat="1" ht="27" customHeight="1">
      <c r="A23" s="25">
        <f t="shared" si="0"/>
        <v>18</v>
      </c>
      <c r="B23" s="7" t="s">
        <v>322</v>
      </c>
      <c r="C23" s="8">
        <v>2351</v>
      </c>
      <c r="D23" s="5" t="s">
        <v>384</v>
      </c>
      <c r="E23" s="25" t="s">
        <v>301</v>
      </c>
      <c r="F23" s="25" t="s">
        <v>379</v>
      </c>
      <c r="G23" s="6" t="s">
        <v>385</v>
      </c>
      <c r="H23" s="31" t="s">
        <v>381</v>
      </c>
      <c r="I23" s="148" t="s">
        <v>13</v>
      </c>
      <c r="J23" s="37"/>
      <c r="K23" s="25"/>
      <c r="L23" s="30" t="s">
        <v>13</v>
      </c>
      <c r="M23" s="153" t="s">
        <v>13</v>
      </c>
    </row>
    <row r="24" spans="1:13" s="4" customFormat="1" ht="27" customHeight="1">
      <c r="A24" s="25">
        <f t="shared" si="0"/>
        <v>19</v>
      </c>
      <c r="B24" s="7" t="s">
        <v>299</v>
      </c>
      <c r="C24" s="8">
        <v>2360</v>
      </c>
      <c r="D24" s="5" t="s">
        <v>386</v>
      </c>
      <c r="E24" s="25" t="s">
        <v>301</v>
      </c>
      <c r="F24" s="25" t="s">
        <v>379</v>
      </c>
      <c r="G24" s="25" t="s">
        <v>335</v>
      </c>
      <c r="H24" s="31" t="s">
        <v>381</v>
      </c>
      <c r="I24" s="25" t="s">
        <v>336</v>
      </c>
      <c r="J24" s="37"/>
      <c r="K24" s="25"/>
      <c r="L24" s="40" t="s">
        <v>165</v>
      </c>
      <c r="M24" s="154" t="s">
        <v>337</v>
      </c>
    </row>
    <row r="25" spans="1:13" s="4" customFormat="1" ht="27" customHeight="1">
      <c r="A25" s="25">
        <f t="shared" si="0"/>
        <v>20</v>
      </c>
      <c r="B25" s="7" t="s">
        <v>299</v>
      </c>
      <c r="C25" s="8">
        <v>3360</v>
      </c>
      <c r="D25" s="5" t="s">
        <v>387</v>
      </c>
      <c r="E25" s="25" t="s">
        <v>301</v>
      </c>
      <c r="F25" s="25" t="s">
        <v>379</v>
      </c>
      <c r="G25" s="25" t="s">
        <v>388</v>
      </c>
      <c r="H25" s="31" t="s">
        <v>381</v>
      </c>
      <c r="I25" s="25" t="s">
        <v>305</v>
      </c>
      <c r="J25" s="37"/>
      <c r="K25" s="25"/>
      <c r="L25" s="30" t="s">
        <v>200</v>
      </c>
      <c r="M25" s="149" t="s">
        <v>306</v>
      </c>
    </row>
    <row r="26" spans="1:13" s="4" customFormat="1" ht="27" customHeight="1">
      <c r="A26" s="25">
        <f t="shared" si="0"/>
        <v>21</v>
      </c>
      <c r="B26" s="7" t="s">
        <v>299</v>
      </c>
      <c r="C26" s="8">
        <v>3368</v>
      </c>
      <c r="D26" s="5" t="s">
        <v>389</v>
      </c>
      <c r="E26" s="25" t="s">
        <v>301</v>
      </c>
      <c r="F26" s="25" t="s">
        <v>340</v>
      </c>
      <c r="G26" s="25" t="s">
        <v>390</v>
      </c>
      <c r="H26" s="31" t="s">
        <v>381</v>
      </c>
      <c r="I26" s="25" t="s">
        <v>391</v>
      </c>
      <c r="J26" s="37"/>
      <c r="K26" s="25"/>
      <c r="L26" s="40" t="s">
        <v>211</v>
      </c>
      <c r="M26" s="151" t="s">
        <v>377</v>
      </c>
    </row>
    <row r="27" spans="1:13" s="4" customFormat="1" ht="31.5" customHeight="1">
      <c r="A27" s="25">
        <f t="shared" si="0"/>
        <v>22</v>
      </c>
      <c r="B27" s="7" t="s">
        <v>299</v>
      </c>
      <c r="C27" s="8">
        <v>3361</v>
      </c>
      <c r="D27" s="5" t="s">
        <v>392</v>
      </c>
      <c r="E27" s="25" t="s">
        <v>301</v>
      </c>
      <c r="F27" s="25" t="s">
        <v>379</v>
      </c>
      <c r="G27" s="6" t="s">
        <v>393</v>
      </c>
      <c r="H27" s="31" t="s">
        <v>381</v>
      </c>
      <c r="I27" s="6" t="s">
        <v>314</v>
      </c>
      <c r="J27" s="37" t="s">
        <v>228</v>
      </c>
      <c r="K27" s="25"/>
      <c r="L27" s="49" t="s">
        <v>226</v>
      </c>
      <c r="M27" s="32" t="s">
        <v>315</v>
      </c>
    </row>
    <row r="28" spans="1:13" ht="7.5" customHeight="1"/>
    <row r="29" spans="1:13" s="28" customFormat="1" ht="18.75">
      <c r="A29" s="28" t="s">
        <v>394</v>
      </c>
      <c r="E29" s="29"/>
      <c r="F29" s="29"/>
      <c r="G29" s="29"/>
      <c r="H29" s="29"/>
      <c r="I29" s="29"/>
      <c r="J29" s="43"/>
      <c r="K29" s="44"/>
      <c r="L29" s="48"/>
      <c r="M29" s="32"/>
    </row>
    <row r="30" spans="1:13" s="26" customFormat="1" ht="18.75">
      <c r="B30" s="26" t="s">
        <v>395</v>
      </c>
      <c r="F30" s="27"/>
      <c r="G30" s="27"/>
      <c r="H30" s="27"/>
      <c r="I30" s="27"/>
      <c r="J30" s="45"/>
      <c r="K30" s="46"/>
      <c r="L30" s="50"/>
      <c r="M30" s="32"/>
    </row>
    <row r="31" spans="1:13" s="26" customFormat="1" ht="18.75">
      <c r="B31" s="26" t="s">
        <v>396</v>
      </c>
      <c r="F31" s="27"/>
      <c r="G31" s="27"/>
      <c r="H31" s="27"/>
      <c r="I31" s="27"/>
      <c r="J31" s="45"/>
      <c r="K31" s="46"/>
      <c r="L31" s="50"/>
      <c r="M31" s="32"/>
    </row>
    <row r="32" spans="1:13" s="26" customFormat="1" ht="18.75">
      <c r="B32" s="26" t="s">
        <v>397</v>
      </c>
      <c r="F32" s="27"/>
      <c r="G32" s="27"/>
      <c r="H32" s="27"/>
      <c r="I32" s="27"/>
      <c r="J32" s="45"/>
      <c r="K32" s="46"/>
      <c r="L32" s="50"/>
      <c r="M32" s="32"/>
    </row>
    <row r="33" spans="2:13" s="26" customFormat="1" ht="18.75">
      <c r="B33" s="26" t="s">
        <v>398</v>
      </c>
      <c r="F33" s="27"/>
      <c r="G33" s="27"/>
      <c r="H33" s="27"/>
      <c r="I33" s="27"/>
      <c r="J33" s="45"/>
      <c r="K33" s="46"/>
      <c r="L33" s="50"/>
      <c r="M33" s="32"/>
    </row>
    <row r="34" spans="2:13" s="26" customFormat="1" ht="18.75">
      <c r="B34" s="26" t="s">
        <v>399</v>
      </c>
      <c r="F34" s="27"/>
      <c r="G34" s="27"/>
      <c r="H34" s="27"/>
      <c r="I34" s="27"/>
      <c r="J34" s="45"/>
      <c r="K34" s="46"/>
      <c r="L34" s="50"/>
      <c r="M34" s="32"/>
    </row>
    <row r="35" spans="2:13" s="26" customFormat="1" ht="18.75">
      <c r="B35" s="26" t="s">
        <v>400</v>
      </c>
      <c r="F35" s="27"/>
      <c r="G35" s="27"/>
      <c r="H35" s="27"/>
      <c r="I35" s="27"/>
      <c r="J35" s="45"/>
      <c r="K35" s="46"/>
      <c r="L35" s="50"/>
      <c r="M35" s="32"/>
    </row>
    <row r="36" spans="2:13" s="26" customFormat="1" ht="18.75">
      <c r="B36" s="26" t="s">
        <v>401</v>
      </c>
      <c r="F36" s="27"/>
      <c r="G36" s="27"/>
      <c r="H36" s="27"/>
      <c r="I36" s="27"/>
      <c r="J36" s="45"/>
      <c r="K36" s="46"/>
      <c r="L36" s="50"/>
      <c r="M36" s="32"/>
    </row>
    <row r="37" spans="2:13" s="26" customFormat="1" ht="18.75">
      <c r="B37" s="26" t="s">
        <v>402</v>
      </c>
      <c r="F37" s="27"/>
      <c r="G37" s="27"/>
      <c r="H37" s="27"/>
      <c r="I37" s="27"/>
      <c r="J37" s="45"/>
      <c r="K37" s="46"/>
      <c r="L37" s="50"/>
      <c r="M37" s="32"/>
    </row>
    <row r="38" spans="2:13" s="26" customFormat="1" ht="18.75">
      <c r="B38" s="26" t="s">
        <v>403</v>
      </c>
      <c r="F38" s="27"/>
      <c r="G38" s="27"/>
      <c r="H38" s="27"/>
      <c r="I38" s="27"/>
      <c r="J38" s="45"/>
      <c r="K38" s="46"/>
      <c r="L38" s="50"/>
      <c r="M38" s="32"/>
    </row>
    <row r="39" spans="2:13" ht="18.75">
      <c r="B39" s="26" t="s">
        <v>404</v>
      </c>
    </row>
    <row r="40" spans="2:13" s="26" customFormat="1" ht="18.75">
      <c r="B40" s="26" t="s">
        <v>405</v>
      </c>
      <c r="F40" s="27"/>
      <c r="G40" s="27"/>
      <c r="H40" s="27"/>
      <c r="I40" s="27"/>
      <c r="J40" s="45"/>
      <c r="K40" s="46"/>
      <c r="L40" s="50"/>
      <c r="M40" s="32"/>
    </row>
    <row r="41" spans="2:13" s="26" customFormat="1" ht="18.75">
      <c r="B41" s="26" t="s">
        <v>406</v>
      </c>
      <c r="F41" s="27"/>
      <c r="G41" s="27"/>
      <c r="H41" s="27"/>
      <c r="I41" s="27"/>
      <c r="J41" s="45"/>
      <c r="K41" s="46"/>
      <c r="L41" s="50"/>
      <c r="M41" s="32"/>
    </row>
    <row r="42" spans="2:13" ht="9.75" customHeight="1"/>
    <row r="43" spans="2:13">
      <c r="B43" t="s">
        <v>407</v>
      </c>
    </row>
  </sheetData>
  <mergeCells count="2">
    <mergeCell ref="A5:D5"/>
    <mergeCell ref="L5:M5"/>
  </mergeCells>
  <hyperlinks>
    <hyperlink ref="L10" r:id="rId1" xr:uid="{D3E3792A-4A8C-4C97-BC2B-86079139655B}"/>
    <hyperlink ref="L7" r:id="rId2" xr:uid="{190D3BBC-9FB5-413D-8478-88FC86392E3C}"/>
    <hyperlink ref="L15" r:id="rId3" xr:uid="{A8496F2C-9D25-4610-8EDD-94481D99A974}"/>
    <hyperlink ref="L27" r:id="rId4" xr:uid="{EF772FF8-A24D-4549-A1E7-B0453FA50C36}"/>
    <hyperlink ref="L14" r:id="rId5" xr:uid="{61E27930-5F7E-4A84-85F7-48E8EAFCBB3F}"/>
    <hyperlink ref="L24" r:id="rId6" xr:uid="{8960A2A1-D15C-4C28-864C-4A65636BFB82}"/>
    <hyperlink ref="L12" r:id="rId7" xr:uid="{43F6A34A-0D66-4CCA-A30B-05C294D7795A}"/>
    <hyperlink ref="L13" r:id="rId8" xr:uid="{5EDC1C93-D0E6-4695-84CF-97EC2A5AAFAE}"/>
    <hyperlink ref="L16" r:id="rId9" xr:uid="{3A602C62-1F98-4B81-B651-2E010AD3A7C2}"/>
    <hyperlink ref="L26" r:id="rId10" xr:uid="{03C5CEA7-C7E3-414A-8BEE-A8DE0D01FBB1}"/>
    <hyperlink ref="L20" r:id="rId11" display="bodief@dpr.com" xr:uid="{75E19C98-3B47-4E5D-A8D2-55AC2B3A6AE0}"/>
    <hyperlink ref="L17" r:id="rId12" xr:uid="{082AC6E1-ED88-41B0-84E9-EC2F47C8BCD2}"/>
    <hyperlink ref="L18" r:id="rId13" xr:uid="{DBAA52B9-32AA-40F7-AE1D-89F4C75B246D}"/>
    <hyperlink ref="M25" r:id="rId14" display="tel:(512) 299-3238" xr:uid="{B0742C08-5569-4012-B204-F6D9110256EF}"/>
    <hyperlink ref="L25" r:id="rId15" xr:uid="{37D0B50C-5017-42C5-A2D9-9516F7209251}"/>
    <hyperlink ref="L19" r:id="rId16" xr:uid="{2AC5F09E-C989-4EDF-A41F-1690015F53CE}"/>
    <hyperlink ref="L22" r:id="rId17" xr:uid="{50BC8748-00E9-41B2-9025-A7526D17F84C}"/>
    <hyperlink ref="L23" r:id="rId18" display="bpritchard@harveycleary.com" xr:uid="{B036109F-8EE7-4820-89F6-DE89E18C004E}"/>
    <hyperlink ref="N6" r:id="rId19" display="tel:(512) 299-3238" xr:uid="{B32C4DDC-47B8-4AF9-A8AC-4C38435609AE}"/>
    <hyperlink ref="L8" r:id="rId20" xr:uid="{59D28D48-470A-4037-AD12-E07EF9588D22}"/>
    <hyperlink ref="L21" r:id="rId21" display="jsmith@sedalco.com" xr:uid="{2845D51F-95E2-4F61-B88F-BABD2710FBAA}"/>
    <hyperlink ref="L9" r:id="rId22" xr:uid="{87EBED6E-412D-4997-A204-8F7E8A4CEAA6}"/>
  </hyperlinks>
  <pageMargins left="0.25" right="0.25" top="0.75" bottom="0.75" header="0.3" footer="0.3"/>
  <pageSetup scale="53" orientation="landscape"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141B-3B53-4A69-A2C6-DB3DCD5BCA6F}">
  <dimension ref="A1:O56"/>
  <sheetViews>
    <sheetView topLeftCell="A10" zoomScale="93" workbookViewId="0">
      <selection activeCell="I11" sqref="I11"/>
    </sheetView>
  </sheetViews>
  <sheetFormatPr defaultColWidth="12.5703125" defaultRowHeight="15.75"/>
  <cols>
    <col min="1" max="1" width="29.85546875" style="84" customWidth="1"/>
    <col min="2" max="2" width="31.28515625" style="84" customWidth="1"/>
    <col min="3" max="3" width="34.42578125" style="84" bestFit="1" customWidth="1"/>
    <col min="4" max="4" width="26" style="84" customWidth="1"/>
    <col min="5" max="5" width="39.42578125" style="84" customWidth="1"/>
    <col min="6" max="11" width="12.5703125" style="84"/>
    <col min="12" max="13" width="12.42578125" style="84" customWidth="1"/>
    <col min="14" max="15" width="12.5703125" style="84" customWidth="1"/>
    <col min="16" max="16384" width="12.5703125" style="84"/>
  </cols>
  <sheetData>
    <row r="1" spans="1:15" ht="48" customHeight="1">
      <c r="A1" s="266" t="s">
        <v>408</v>
      </c>
      <c r="B1" s="266"/>
      <c r="C1" s="266"/>
      <c r="D1" s="266"/>
      <c r="E1" s="266"/>
    </row>
    <row r="2" spans="1:15" ht="33" customHeight="1">
      <c r="A2" s="267" t="s">
        <v>409</v>
      </c>
      <c r="B2" s="267"/>
      <c r="C2" s="267"/>
      <c r="D2" s="267"/>
      <c r="E2" s="267"/>
      <c r="M2" s="116"/>
    </row>
    <row r="3" spans="1:15" ht="29.1" customHeight="1">
      <c r="A3" s="268" t="s">
        <v>410</v>
      </c>
      <c r="B3" s="268"/>
      <c r="C3" s="268"/>
      <c r="D3" s="268"/>
      <c r="E3" s="268"/>
    </row>
    <row r="4" spans="1:15" ht="42.75" customHeight="1">
      <c r="A4" s="269" t="s">
        <v>411</v>
      </c>
      <c r="B4" s="269"/>
      <c r="C4" s="269"/>
      <c r="D4" s="269"/>
      <c r="E4" s="270"/>
      <c r="L4" s="115"/>
      <c r="M4" s="97"/>
      <c r="N4" s="97"/>
      <c r="O4" s="97"/>
    </row>
    <row r="5" spans="1:15" s="114" customFormat="1" ht="15.75" customHeight="1">
      <c r="A5" s="267" t="s">
        <v>412</v>
      </c>
      <c r="B5" s="267"/>
      <c r="C5" s="267"/>
      <c r="D5" s="267"/>
      <c r="E5" s="271"/>
      <c r="I5" s="84"/>
      <c r="J5" s="84"/>
      <c r="K5" s="84"/>
      <c r="L5" s="115"/>
      <c r="M5" s="97"/>
      <c r="N5" s="97"/>
      <c r="O5" s="97"/>
    </row>
    <row r="6" spans="1:15" ht="17.100000000000001" customHeight="1">
      <c r="A6" s="100" t="s">
        <v>413</v>
      </c>
      <c r="B6" s="94" t="s">
        <v>414</v>
      </c>
      <c r="C6" s="94" t="s">
        <v>415</v>
      </c>
      <c r="D6" s="245" t="s">
        <v>416</v>
      </c>
      <c r="E6" s="246"/>
      <c r="F6" s="113"/>
      <c r="G6" s="96"/>
      <c r="H6" s="96"/>
      <c r="I6" s="85"/>
      <c r="J6" s="85"/>
      <c r="K6" s="85"/>
      <c r="L6" s="96"/>
      <c r="M6" s="97"/>
      <c r="N6" s="97"/>
      <c r="O6" s="97"/>
    </row>
    <row r="7" spans="1:15" ht="17.100000000000001" customHeight="1">
      <c r="A7" s="93">
        <v>45168</v>
      </c>
      <c r="B7" s="110" t="s">
        <v>417</v>
      </c>
      <c r="C7" s="94" t="s">
        <v>140</v>
      </c>
      <c r="D7" s="263" t="s">
        <v>418</v>
      </c>
      <c r="E7" s="264"/>
      <c r="F7" s="113"/>
      <c r="G7" s="96"/>
      <c r="H7" s="96"/>
      <c r="I7" s="85"/>
      <c r="J7" s="85"/>
      <c r="K7" s="85"/>
      <c r="L7" s="96"/>
      <c r="M7" s="97"/>
      <c r="N7" s="97"/>
      <c r="O7" s="97"/>
    </row>
    <row r="8" spans="1:15" ht="17.100000000000001" customHeight="1">
      <c r="A8" s="100">
        <v>45182</v>
      </c>
      <c r="B8" s="110" t="s">
        <v>417</v>
      </c>
      <c r="C8" s="94" t="s">
        <v>419</v>
      </c>
      <c r="D8" s="259"/>
      <c r="E8" s="260"/>
      <c r="F8" s="85"/>
      <c r="G8" s="112"/>
      <c r="I8" s="85"/>
      <c r="J8" s="85"/>
      <c r="K8" s="85"/>
    </row>
    <row r="9" spans="1:15" ht="15.95" customHeight="1">
      <c r="A9" s="100">
        <v>45189</v>
      </c>
      <c r="B9" s="110" t="s">
        <v>417</v>
      </c>
      <c r="C9" s="94" t="s">
        <v>420</v>
      </c>
      <c r="D9" s="245"/>
      <c r="E9" s="246"/>
      <c r="I9" s="85"/>
      <c r="J9" s="85"/>
      <c r="K9" s="85"/>
    </row>
    <row r="10" spans="1:15" ht="17.100000000000001" customHeight="1">
      <c r="A10" s="100">
        <v>45196</v>
      </c>
      <c r="B10" s="110" t="s">
        <v>417</v>
      </c>
      <c r="C10" s="94" t="s">
        <v>421</v>
      </c>
      <c r="D10" s="249" t="s">
        <v>422</v>
      </c>
      <c r="E10" s="250"/>
      <c r="F10" s="265"/>
      <c r="G10" s="265"/>
      <c r="H10" s="265"/>
    </row>
    <row r="11" spans="1:15" ht="15.95" customHeight="1">
      <c r="A11" s="109">
        <v>45210</v>
      </c>
      <c r="B11" s="110" t="s">
        <v>417</v>
      </c>
      <c r="C11" s="111" t="s">
        <v>423</v>
      </c>
      <c r="D11" s="261"/>
      <c r="E11" s="262"/>
    </row>
    <row r="12" spans="1:15" ht="15.95" customHeight="1">
      <c r="A12" s="109">
        <v>45217</v>
      </c>
      <c r="B12" s="110" t="s">
        <v>417</v>
      </c>
      <c r="C12" s="111" t="s">
        <v>424</v>
      </c>
      <c r="D12" s="259"/>
      <c r="E12" s="260"/>
    </row>
    <row r="13" spans="1:15" ht="17.100000000000001" customHeight="1">
      <c r="A13" s="109">
        <v>45231</v>
      </c>
      <c r="B13" s="110" t="s">
        <v>417</v>
      </c>
      <c r="C13" s="108" t="s">
        <v>425</v>
      </c>
      <c r="D13" s="259"/>
      <c r="E13" s="260"/>
    </row>
    <row r="14" spans="1:15" ht="17.100000000000001" customHeight="1">
      <c r="A14" s="109"/>
      <c r="B14" s="92"/>
      <c r="C14" s="108"/>
      <c r="D14" s="259"/>
      <c r="E14" s="260"/>
    </row>
    <row r="15" spans="1:15" ht="15" customHeight="1">
      <c r="A15" s="253" t="s">
        <v>13</v>
      </c>
      <c r="B15" s="254"/>
      <c r="C15" s="254"/>
      <c r="D15" s="254"/>
      <c r="E15" s="255"/>
      <c r="F15" s="107"/>
    </row>
    <row r="16" spans="1:15" ht="9.9499999999999993" customHeight="1">
      <c r="A16" s="256"/>
      <c r="B16" s="257"/>
      <c r="C16" s="257"/>
      <c r="D16" s="257"/>
      <c r="E16" s="258"/>
      <c r="F16" s="107"/>
    </row>
    <row r="17" spans="1:14" ht="33" customHeight="1">
      <c r="A17" s="244" t="s">
        <v>426</v>
      </c>
      <c r="B17" s="244"/>
      <c r="C17" s="244"/>
      <c r="D17" s="244"/>
      <c r="E17" s="272"/>
      <c r="F17" s="106"/>
      <c r="G17" s="85"/>
      <c r="H17" s="85"/>
      <c r="I17" s="85"/>
      <c r="J17" s="85"/>
      <c r="K17" s="85"/>
      <c r="L17" s="97"/>
      <c r="M17" s="97"/>
      <c r="N17" s="97"/>
    </row>
    <row r="18" spans="1:14" ht="15.95" customHeight="1">
      <c r="A18" s="267" t="s">
        <v>427</v>
      </c>
      <c r="B18" s="267"/>
      <c r="C18" s="267"/>
      <c r="D18" s="267"/>
      <c r="E18" s="273"/>
      <c r="F18" s="105"/>
      <c r="G18" s="85"/>
      <c r="H18" s="85"/>
      <c r="I18" s="85"/>
      <c r="J18" s="85"/>
      <c r="K18" s="85"/>
      <c r="L18" s="97"/>
      <c r="M18" s="97"/>
      <c r="N18" s="97"/>
    </row>
    <row r="19" spans="1:14" ht="15.95" customHeight="1">
      <c r="A19" s="104" t="s">
        <v>428</v>
      </c>
      <c r="B19" s="104" t="s">
        <v>414</v>
      </c>
      <c r="C19" s="104" t="s">
        <v>415</v>
      </c>
      <c r="D19" s="267" t="s">
        <v>429</v>
      </c>
      <c r="E19" s="271"/>
      <c r="F19" s="96"/>
      <c r="G19" s="96"/>
      <c r="H19" s="96"/>
      <c r="I19" s="85"/>
      <c r="J19" s="85"/>
      <c r="K19" s="85"/>
      <c r="L19" s="95"/>
      <c r="M19" s="95"/>
      <c r="N19" s="95"/>
    </row>
    <row r="20" spans="1:14" ht="17.100000000000001" customHeight="1">
      <c r="A20" s="103">
        <v>45185</v>
      </c>
      <c r="B20" s="99" t="s">
        <v>430</v>
      </c>
      <c r="C20" s="94" t="s">
        <v>431</v>
      </c>
      <c r="D20" s="274"/>
      <c r="E20" s="275"/>
      <c r="F20" s="102"/>
      <c r="G20" s="101"/>
      <c r="H20" s="101"/>
    </row>
    <row r="21" spans="1:14" ht="17.100000000000001" customHeight="1">
      <c r="A21" s="93">
        <v>45192</v>
      </c>
      <c r="B21" s="99" t="s">
        <v>430</v>
      </c>
      <c r="C21" s="94" t="s">
        <v>432</v>
      </c>
      <c r="D21" s="274"/>
      <c r="E21" s="271"/>
    </row>
    <row r="22" spans="1:14">
      <c r="A22" s="100">
        <v>45213</v>
      </c>
      <c r="B22" s="99" t="s">
        <v>430</v>
      </c>
      <c r="C22" s="94" t="s">
        <v>433</v>
      </c>
      <c r="D22" s="279" t="s">
        <v>343</v>
      </c>
      <c r="E22" s="280"/>
    </row>
    <row r="23" spans="1:14">
      <c r="A23" s="100">
        <v>45227</v>
      </c>
      <c r="B23" s="99" t="s">
        <v>430</v>
      </c>
      <c r="C23" s="94" t="s">
        <v>434</v>
      </c>
      <c r="D23" s="249" t="s">
        <v>422</v>
      </c>
      <c r="E23" s="250"/>
    </row>
    <row r="24" spans="1:14">
      <c r="A24" s="100">
        <v>45234</v>
      </c>
      <c r="B24" s="99" t="s">
        <v>430</v>
      </c>
      <c r="C24" s="94" t="s">
        <v>435</v>
      </c>
      <c r="D24" s="281" t="s">
        <v>436</v>
      </c>
      <c r="E24" s="282"/>
    </row>
    <row r="25" spans="1:14" ht="27" customHeight="1">
      <c r="A25" s="276" t="s">
        <v>13</v>
      </c>
      <c r="B25" s="277"/>
      <c r="C25" s="277"/>
      <c r="D25" s="277"/>
      <c r="E25" s="278"/>
    </row>
    <row r="26" spans="1:14" ht="33" customHeight="1">
      <c r="A26" s="244" t="s">
        <v>437</v>
      </c>
      <c r="B26" s="244"/>
      <c r="C26" s="244"/>
      <c r="D26" s="244"/>
      <c r="E26" s="244"/>
      <c r="I26" s="98"/>
      <c r="L26" s="97"/>
      <c r="M26" s="97"/>
      <c r="N26" s="97"/>
    </row>
    <row r="27" spans="1:14" ht="15.95" customHeight="1">
      <c r="A27" s="245" t="s">
        <v>438</v>
      </c>
      <c r="B27" s="245"/>
      <c r="C27" s="245"/>
      <c r="D27" s="245"/>
      <c r="E27" s="245"/>
      <c r="L27" s="97"/>
      <c r="M27" s="97"/>
      <c r="N27" s="97"/>
    </row>
    <row r="28" spans="1:14" ht="17.100000000000001" customHeight="1">
      <c r="A28" s="94" t="s">
        <v>413</v>
      </c>
      <c r="B28" s="94" t="s">
        <v>439</v>
      </c>
      <c r="C28" s="94" t="s">
        <v>415</v>
      </c>
      <c r="D28" s="245" t="s">
        <v>416</v>
      </c>
      <c r="E28" s="246"/>
      <c r="F28" s="96"/>
      <c r="G28" s="96"/>
      <c r="H28" s="96"/>
      <c r="L28" s="95"/>
      <c r="M28" s="95"/>
      <c r="N28" s="95"/>
    </row>
    <row r="29" spans="1:14" ht="17.100000000000001" customHeight="1">
      <c r="A29" s="93">
        <v>45177</v>
      </c>
      <c r="B29" s="94" t="s">
        <v>440</v>
      </c>
      <c r="C29" s="94" t="s">
        <v>441</v>
      </c>
      <c r="D29" s="247"/>
      <c r="E29" s="248"/>
      <c r="F29" s="85"/>
    </row>
    <row r="30" spans="1:14" ht="17.100000000000001" customHeight="1">
      <c r="A30" s="93">
        <v>45198</v>
      </c>
      <c r="B30" s="94" t="s">
        <v>440</v>
      </c>
      <c r="C30" s="94" t="s">
        <v>434</v>
      </c>
      <c r="D30" s="249" t="s">
        <v>422</v>
      </c>
      <c r="E30" s="250"/>
    </row>
    <row r="31" spans="1:14" ht="17.100000000000001" customHeight="1">
      <c r="A31" s="93">
        <v>45205</v>
      </c>
      <c r="B31" s="94" t="s">
        <v>440</v>
      </c>
      <c r="C31" s="92" t="s">
        <v>442</v>
      </c>
      <c r="D31" s="251"/>
      <c r="E31" s="252"/>
    </row>
    <row r="32" spans="1:14" ht="17.100000000000001" customHeight="1">
      <c r="A32" s="91">
        <v>45233</v>
      </c>
      <c r="B32" s="94" t="s">
        <v>440</v>
      </c>
      <c r="C32" s="90" t="s">
        <v>443</v>
      </c>
      <c r="D32" s="243"/>
      <c r="E32" s="243"/>
    </row>
    <row r="33" spans="1:5" ht="20.25">
      <c r="A33" s="89"/>
      <c r="B33" s="89"/>
      <c r="C33" s="89"/>
      <c r="D33" s="89"/>
      <c r="E33" s="89"/>
    </row>
    <row r="34" spans="1:5">
      <c r="A34" s="88"/>
      <c r="B34" s="88"/>
      <c r="C34" s="88"/>
      <c r="D34" s="88"/>
      <c r="E34" s="88"/>
    </row>
    <row r="35" spans="1:5">
      <c r="A35" s="85"/>
      <c r="B35" s="85"/>
      <c r="C35" s="85"/>
      <c r="D35" s="85"/>
      <c r="E35" s="85"/>
    </row>
    <row r="36" spans="1:5" ht="15.95" customHeight="1">
      <c r="A36" s="86"/>
      <c r="B36" s="85"/>
      <c r="C36" s="87"/>
      <c r="D36" s="85"/>
      <c r="E36" s="87"/>
    </row>
    <row r="37" spans="1:5" ht="15.95" customHeight="1">
      <c r="A37" s="86"/>
      <c r="B37" s="85"/>
      <c r="C37" s="85"/>
      <c r="D37" s="85"/>
      <c r="E37" s="85"/>
    </row>
    <row r="38" spans="1:5">
      <c r="A38" s="85"/>
      <c r="B38" s="85"/>
      <c r="C38" s="85"/>
      <c r="D38" s="85"/>
      <c r="E38" s="85"/>
    </row>
    <row r="39" spans="1:5">
      <c r="A39" s="85"/>
      <c r="B39" s="85"/>
      <c r="C39" s="85"/>
      <c r="D39" s="85"/>
      <c r="E39" s="85"/>
    </row>
    <row r="40" spans="1:5">
      <c r="A40" s="85"/>
      <c r="B40" s="85"/>
      <c r="C40" s="85"/>
      <c r="D40" s="85" t="s">
        <v>444</v>
      </c>
      <c r="E40" s="85"/>
    </row>
    <row r="41" spans="1:5">
      <c r="A41" s="85"/>
      <c r="B41" s="85"/>
      <c r="C41" s="85"/>
      <c r="D41" s="85"/>
      <c r="E41" s="85"/>
    </row>
    <row r="42" spans="1:5">
      <c r="A42" s="85"/>
      <c r="B42" s="85"/>
      <c r="C42" s="85"/>
      <c r="D42" s="85"/>
      <c r="E42" s="85"/>
    </row>
    <row r="43" spans="1:5">
      <c r="A43" s="85"/>
      <c r="B43" s="85"/>
      <c r="C43" s="85"/>
      <c r="D43" s="85"/>
      <c r="E43" s="85"/>
    </row>
    <row r="44" spans="1:5">
      <c r="A44" s="85"/>
      <c r="B44" s="85"/>
      <c r="C44" s="85"/>
      <c r="D44" s="85"/>
      <c r="E44" s="85"/>
    </row>
    <row r="45" spans="1:5">
      <c r="A45" s="85"/>
      <c r="B45" s="85"/>
      <c r="C45" s="85"/>
      <c r="D45" s="85"/>
      <c r="E45" s="85"/>
    </row>
    <row r="46" spans="1:5">
      <c r="A46" s="85"/>
      <c r="B46" s="85"/>
      <c r="C46" s="85"/>
      <c r="D46" s="85"/>
      <c r="E46" s="85"/>
    </row>
    <row r="47" spans="1:5">
      <c r="A47" s="85"/>
      <c r="B47" s="85"/>
      <c r="C47" s="85"/>
      <c r="D47" s="85"/>
      <c r="E47" s="85"/>
    </row>
    <row r="48" spans="1:5">
      <c r="A48" s="85"/>
      <c r="B48" s="85"/>
      <c r="C48" s="85"/>
      <c r="D48" s="85"/>
      <c r="E48" s="85"/>
    </row>
    <row r="49" spans="1:5">
      <c r="A49" s="85"/>
      <c r="B49" s="85"/>
      <c r="C49" s="85"/>
      <c r="D49" s="85"/>
      <c r="E49" s="85"/>
    </row>
    <row r="50" spans="1:5">
      <c r="A50" s="85"/>
      <c r="B50" s="85"/>
      <c r="C50" s="85"/>
      <c r="D50" s="85"/>
      <c r="E50" s="85"/>
    </row>
    <row r="51" spans="1:5">
      <c r="A51" s="85"/>
      <c r="B51" s="85"/>
      <c r="C51" s="85"/>
      <c r="D51" s="85"/>
      <c r="E51" s="85"/>
    </row>
    <row r="52" spans="1:5">
      <c r="A52" s="85"/>
      <c r="B52" s="85"/>
      <c r="C52" s="85"/>
      <c r="D52" s="85"/>
      <c r="E52" s="85"/>
    </row>
    <row r="53" spans="1:5">
      <c r="A53" s="85"/>
      <c r="B53" s="85"/>
      <c r="C53" s="85"/>
      <c r="D53" s="85"/>
      <c r="E53" s="85"/>
    </row>
    <row r="54" spans="1:5">
      <c r="A54" s="85"/>
      <c r="B54" s="85"/>
      <c r="C54" s="85"/>
      <c r="D54" s="85"/>
      <c r="E54" s="85"/>
    </row>
    <row r="55" spans="1:5">
      <c r="A55" s="85"/>
      <c r="B55" s="85"/>
      <c r="C55" s="85"/>
      <c r="D55" s="85"/>
      <c r="E55" s="85"/>
    </row>
    <row r="56" spans="1:5">
      <c r="A56" s="85"/>
      <c r="B56" s="85"/>
      <c r="C56" s="85"/>
      <c r="D56" s="85"/>
      <c r="E56" s="85"/>
    </row>
  </sheetData>
  <mergeCells count="32">
    <mergeCell ref="A17:E17"/>
    <mergeCell ref="A18:E18"/>
    <mergeCell ref="D23:E23"/>
    <mergeCell ref="D20:E20"/>
    <mergeCell ref="A25:E25"/>
    <mergeCell ref="D21:E21"/>
    <mergeCell ref="D22:E22"/>
    <mergeCell ref="D24:E24"/>
    <mergeCell ref="D19:E19"/>
    <mergeCell ref="A1:E1"/>
    <mergeCell ref="A2:E2"/>
    <mergeCell ref="A3:E3"/>
    <mergeCell ref="A4:E4"/>
    <mergeCell ref="A5:E5"/>
    <mergeCell ref="F10:H10"/>
    <mergeCell ref="D6:E6"/>
    <mergeCell ref="D8:E8"/>
    <mergeCell ref="D9:E9"/>
    <mergeCell ref="D13:E13"/>
    <mergeCell ref="A15:E16"/>
    <mergeCell ref="D14:E14"/>
    <mergeCell ref="D10:E10"/>
    <mergeCell ref="D11:E11"/>
    <mergeCell ref="D7:E7"/>
    <mergeCell ref="D12:E12"/>
    <mergeCell ref="D32:E32"/>
    <mergeCell ref="A26:E26"/>
    <mergeCell ref="A27:E27"/>
    <mergeCell ref="D28:E28"/>
    <mergeCell ref="D29:E29"/>
    <mergeCell ref="D30:E30"/>
    <mergeCell ref="D31:E31"/>
  </mergeCells>
  <hyperlinks>
    <hyperlink ref="D7" r:id="rId1" xr:uid="{939FAA5A-CD97-4A7A-A7C8-4F81A62B8B61}"/>
    <hyperlink ref="D24" r:id="rId2" xr:uid="{8FCB30CB-FEC0-4548-9836-C31D3011C875}"/>
    <hyperlink ref="D22" r:id="rId3" xr:uid="{5C8CBC8A-3A6A-4F2E-BE7A-60A0AA255283}"/>
    <hyperlink ref="D23" r:id="rId4" xr:uid="{DA955035-7B78-4449-BB4E-5918EE3F7670}"/>
    <hyperlink ref="D30" r:id="rId5" xr:uid="{2172DFCB-9522-415A-B69F-9288D81E04A6}"/>
    <hyperlink ref="D10" r:id="rId6" xr:uid="{087B9F9D-5489-4D2C-958E-7711C7A82DC4}"/>
  </hyperlinks>
  <pageMargins left="0.7" right="0.7" top="0.75" bottom="0.75" header="0.3" footer="0.3"/>
  <pageSetup scale="75"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6D38C-F4EC-4CE2-8CBA-6A79DA50711A}">
  <sheetPr>
    <pageSetUpPr fitToPage="1"/>
  </sheetPr>
  <dimension ref="A1:L60"/>
  <sheetViews>
    <sheetView zoomScale="67" workbookViewId="0">
      <selection activeCell="I22" sqref="I22"/>
    </sheetView>
  </sheetViews>
  <sheetFormatPr defaultColWidth="12.5703125" defaultRowHeight="15.75"/>
  <cols>
    <col min="1" max="1" width="29.85546875" style="84" customWidth="1"/>
    <col min="2" max="2" width="31.28515625" style="84" customWidth="1"/>
    <col min="3" max="3" width="54.140625" style="84" customWidth="1"/>
    <col min="4" max="4" width="40.42578125" style="84" customWidth="1"/>
    <col min="5" max="5" width="22.28515625" style="84" customWidth="1"/>
    <col min="6" max="6" width="12.5703125" style="84" customWidth="1"/>
    <col min="7" max="8" width="12.5703125" style="84"/>
    <col min="9" max="9" width="22.85546875" style="84" customWidth="1"/>
    <col min="10" max="10" width="21.85546875" style="84" customWidth="1"/>
    <col min="11" max="11" width="20.7109375" style="84" customWidth="1"/>
    <col min="12" max="12" width="15.85546875" style="84" customWidth="1"/>
    <col min="13" max="16384" width="12.5703125" style="84"/>
  </cols>
  <sheetData>
    <row r="1" spans="1:12" ht="26.1" customHeight="1">
      <c r="A1" s="314" t="s">
        <v>445</v>
      </c>
      <c r="B1" s="315"/>
      <c r="C1" s="315"/>
      <c r="D1" s="315"/>
      <c r="E1" s="316"/>
    </row>
    <row r="2" spans="1:12" ht="81" customHeight="1">
      <c r="A2" s="293" t="s">
        <v>924</v>
      </c>
      <c r="B2" s="269"/>
      <c r="C2" s="269"/>
      <c r="D2" s="269"/>
      <c r="E2" s="270"/>
      <c r="F2" s="116"/>
      <c r="G2" s="116"/>
      <c r="H2" s="116"/>
      <c r="J2" s="116"/>
    </row>
    <row r="3" spans="1:12" ht="21" customHeight="1">
      <c r="A3" s="317" t="s">
        <v>446</v>
      </c>
      <c r="B3" s="318"/>
      <c r="C3" s="318"/>
      <c r="D3" s="318"/>
      <c r="E3" s="319"/>
      <c r="F3" s="116"/>
      <c r="G3" s="116"/>
      <c r="H3" s="116"/>
    </row>
    <row r="4" spans="1:12" s="85" customFormat="1" ht="30" customHeight="1">
      <c r="A4" s="320" t="s">
        <v>923</v>
      </c>
      <c r="B4" s="269"/>
      <c r="C4" s="269"/>
      <c r="D4" s="269"/>
      <c r="E4" s="270"/>
      <c r="F4" s="97"/>
      <c r="G4" s="97"/>
      <c r="H4" s="97"/>
      <c r="I4" s="115"/>
      <c r="J4" s="97"/>
      <c r="K4" s="97"/>
      <c r="L4" s="97"/>
    </row>
    <row r="5" spans="1:12" s="223" customFormat="1" ht="27.75" customHeight="1">
      <c r="A5" s="293" t="s">
        <v>925</v>
      </c>
      <c r="B5" s="269"/>
      <c r="C5" s="269"/>
      <c r="D5" s="269"/>
      <c r="E5" s="270"/>
      <c r="F5" s="328"/>
      <c r="G5" s="328"/>
      <c r="H5" s="328"/>
      <c r="I5" s="219"/>
      <c r="J5" s="220"/>
      <c r="K5" s="220"/>
      <c r="L5" s="220"/>
    </row>
    <row r="6" spans="1:12" s="222" customFormat="1" ht="27.75" customHeight="1">
      <c r="A6" s="213" t="s">
        <v>413</v>
      </c>
      <c r="B6" s="224" t="s">
        <v>414</v>
      </c>
      <c r="C6" s="214" t="s">
        <v>415</v>
      </c>
      <c r="D6" s="294" t="s">
        <v>416</v>
      </c>
      <c r="E6" s="295"/>
      <c r="F6" s="328"/>
      <c r="G6" s="328"/>
      <c r="H6" s="328"/>
      <c r="I6" s="221"/>
      <c r="J6" s="220"/>
      <c r="K6" s="220"/>
      <c r="L6" s="220"/>
    </row>
    <row r="7" spans="1:12" s="85" customFormat="1" ht="27.75" customHeight="1">
      <c r="A7" s="213">
        <v>45323</v>
      </c>
      <c r="B7" s="214" t="s">
        <v>447</v>
      </c>
      <c r="C7" s="214" t="s">
        <v>273</v>
      </c>
      <c r="D7" s="310"/>
      <c r="E7" s="311"/>
    </row>
    <row r="8" spans="1:12" s="85" customFormat="1" ht="27.75" customHeight="1">
      <c r="A8" s="213">
        <v>45330</v>
      </c>
      <c r="B8" s="214" t="s">
        <v>447</v>
      </c>
      <c r="C8" s="214" t="s">
        <v>448</v>
      </c>
      <c r="D8" s="294"/>
      <c r="E8" s="295"/>
    </row>
    <row r="9" spans="1:12" s="85" customFormat="1" ht="27.75" customHeight="1">
      <c r="A9" s="213">
        <v>45344</v>
      </c>
      <c r="B9" s="214" t="s">
        <v>447</v>
      </c>
      <c r="C9" s="214" t="s">
        <v>449</v>
      </c>
      <c r="D9" s="310"/>
      <c r="E9" s="311"/>
    </row>
    <row r="10" spans="1:12" s="85" customFormat="1" ht="27.75" customHeight="1">
      <c r="A10" s="215">
        <v>45358</v>
      </c>
      <c r="B10" s="214" t="s">
        <v>447</v>
      </c>
      <c r="C10" s="225" t="s">
        <v>109</v>
      </c>
      <c r="D10" s="329"/>
      <c r="E10" s="330"/>
    </row>
    <row r="11" spans="1:12" s="85" customFormat="1" ht="27.75" customHeight="1">
      <c r="A11" s="215">
        <v>45372</v>
      </c>
      <c r="B11" s="214" t="s">
        <v>447</v>
      </c>
      <c r="C11" s="226"/>
      <c r="D11" s="310"/>
      <c r="E11" s="311"/>
    </row>
    <row r="12" spans="1:12" s="85" customFormat="1" ht="27.75" customHeight="1">
      <c r="A12" s="215">
        <v>45386</v>
      </c>
      <c r="B12" s="214" t="s">
        <v>447</v>
      </c>
      <c r="C12" s="227" t="s">
        <v>450</v>
      </c>
      <c r="D12" s="310"/>
      <c r="E12" s="311"/>
    </row>
    <row r="13" spans="1:12" s="85" customFormat="1" ht="27.75" customHeight="1">
      <c r="A13" s="215">
        <v>45400</v>
      </c>
      <c r="B13" s="214" t="s">
        <v>447</v>
      </c>
      <c r="C13" s="227" t="s">
        <v>419</v>
      </c>
      <c r="D13" s="310"/>
      <c r="E13" s="311"/>
    </row>
    <row r="14" spans="1:12" s="85" customFormat="1" ht="21" customHeight="1">
      <c r="A14" s="321" t="s">
        <v>13</v>
      </c>
      <c r="B14" s="322"/>
      <c r="C14" s="323"/>
      <c r="D14" s="323"/>
      <c r="E14" s="324"/>
    </row>
    <row r="15" spans="1:12" s="85" customFormat="1" ht="33" customHeight="1">
      <c r="A15" s="325" t="s">
        <v>451</v>
      </c>
      <c r="B15" s="326"/>
      <c r="C15" s="326"/>
      <c r="D15" s="326"/>
      <c r="E15" s="327"/>
      <c r="I15" s="97"/>
      <c r="J15" s="97"/>
      <c r="K15" s="97"/>
    </row>
    <row r="16" spans="1:12" s="222" customFormat="1" ht="42" customHeight="1">
      <c r="A16" s="293" t="s">
        <v>920</v>
      </c>
      <c r="B16" s="269"/>
      <c r="C16" s="269"/>
      <c r="D16" s="269"/>
      <c r="E16" s="270"/>
      <c r="I16" s="220"/>
      <c r="J16" s="220"/>
      <c r="K16" s="220"/>
    </row>
    <row r="17" spans="1:11" s="222" customFormat="1" ht="27" customHeight="1">
      <c r="A17" s="218" t="s">
        <v>428</v>
      </c>
      <c r="B17" s="212" t="s">
        <v>414</v>
      </c>
      <c r="C17" s="212" t="s">
        <v>415</v>
      </c>
      <c r="D17" s="269" t="s">
        <v>429</v>
      </c>
      <c r="E17" s="270"/>
      <c r="I17" s="231"/>
      <c r="J17" s="231"/>
      <c r="K17" s="231"/>
    </row>
    <row r="18" spans="1:11" s="222" customFormat="1" ht="27" customHeight="1">
      <c r="A18" s="216">
        <v>45324</v>
      </c>
      <c r="B18" s="212" t="s">
        <v>440</v>
      </c>
      <c r="C18" s="224"/>
      <c r="D18" s="305"/>
      <c r="E18" s="306"/>
    </row>
    <row r="19" spans="1:11" s="222" customFormat="1" ht="27" customHeight="1">
      <c r="A19" s="213">
        <v>45359</v>
      </c>
      <c r="B19" s="212" t="s">
        <v>440</v>
      </c>
      <c r="C19" s="214" t="s">
        <v>109</v>
      </c>
      <c r="D19" s="305"/>
      <c r="E19" s="270"/>
    </row>
    <row r="20" spans="1:11" s="222" customFormat="1" ht="27" customHeight="1">
      <c r="A20" s="213">
        <v>45373</v>
      </c>
      <c r="B20" s="212" t="s">
        <v>440</v>
      </c>
      <c r="C20" s="228"/>
      <c r="D20" s="310"/>
      <c r="E20" s="311"/>
    </row>
    <row r="21" spans="1:11" s="222" customFormat="1" ht="27" customHeight="1">
      <c r="A21" s="213">
        <v>45410</v>
      </c>
      <c r="B21" s="212" t="s">
        <v>440</v>
      </c>
      <c r="C21" s="228"/>
      <c r="D21" s="312"/>
      <c r="E21" s="313"/>
    </row>
    <row r="22" spans="1:11" s="85" customFormat="1" ht="24" customHeight="1">
      <c r="A22" s="307" t="s">
        <v>13</v>
      </c>
      <c r="B22" s="308"/>
      <c r="C22" s="308"/>
      <c r="D22" s="308"/>
      <c r="E22" s="309"/>
    </row>
    <row r="23" spans="1:11" s="85" customFormat="1" ht="26.1" customHeight="1">
      <c r="A23" s="290" t="s">
        <v>452</v>
      </c>
      <c r="B23" s="291"/>
      <c r="C23" s="291"/>
      <c r="D23" s="291"/>
      <c r="E23" s="292"/>
      <c r="F23" s="229"/>
      <c r="I23" s="97"/>
      <c r="J23" s="97"/>
      <c r="K23" s="97"/>
    </row>
    <row r="24" spans="1:11" s="222" customFormat="1" ht="36.75" customHeight="1">
      <c r="A24" s="293" t="s">
        <v>919</v>
      </c>
      <c r="B24" s="269"/>
      <c r="C24" s="269"/>
      <c r="D24" s="269"/>
      <c r="E24" s="270"/>
      <c r="I24" s="220"/>
      <c r="J24" s="220"/>
      <c r="K24" s="220"/>
    </row>
    <row r="25" spans="1:11" s="222" customFormat="1" ht="24.75" customHeight="1">
      <c r="A25" s="232" t="s">
        <v>413</v>
      </c>
      <c r="B25" s="214" t="s">
        <v>439</v>
      </c>
      <c r="C25" s="214" t="s">
        <v>415</v>
      </c>
      <c r="D25" s="294" t="s">
        <v>416</v>
      </c>
      <c r="E25" s="295"/>
      <c r="I25" s="231"/>
      <c r="J25" s="231"/>
      <c r="K25" s="231"/>
    </row>
    <row r="26" spans="1:11" s="222" customFormat="1" ht="24.75" customHeight="1">
      <c r="A26" s="213">
        <v>45331</v>
      </c>
      <c r="B26" s="214" t="s">
        <v>453</v>
      </c>
      <c r="C26" s="214" t="s">
        <v>454</v>
      </c>
      <c r="D26" s="296"/>
      <c r="E26" s="297"/>
    </row>
    <row r="27" spans="1:11" s="222" customFormat="1" ht="24.75" customHeight="1">
      <c r="A27" s="213">
        <v>45345</v>
      </c>
      <c r="B27" s="214" t="s">
        <v>453</v>
      </c>
      <c r="C27" s="214" t="s">
        <v>455</v>
      </c>
      <c r="D27" s="298"/>
      <c r="E27" s="299"/>
    </row>
    <row r="28" spans="1:11" s="222" customFormat="1" ht="24.75" customHeight="1">
      <c r="A28" s="217">
        <v>45352</v>
      </c>
      <c r="B28" s="214" t="s">
        <v>453</v>
      </c>
      <c r="C28" s="230" t="s">
        <v>450</v>
      </c>
      <c r="D28" s="300"/>
      <c r="E28" s="300"/>
    </row>
    <row r="29" spans="1:11" ht="24" hidden="1" customHeight="1">
      <c r="A29" s="301" t="s">
        <v>13</v>
      </c>
      <c r="B29" s="302"/>
      <c r="C29" s="302"/>
      <c r="D29" s="303"/>
      <c r="E29" s="304"/>
    </row>
    <row r="30" spans="1:11" ht="20.25" hidden="1">
      <c r="A30" s="283" t="s">
        <v>456</v>
      </c>
      <c r="B30" s="284"/>
      <c r="C30" s="284"/>
      <c r="D30" s="285"/>
      <c r="E30" s="286"/>
    </row>
    <row r="31" spans="1:11" ht="38.25" hidden="1" customHeight="1">
      <c r="A31" s="287" t="s">
        <v>457</v>
      </c>
      <c r="B31" s="288"/>
      <c r="C31" s="288"/>
      <c r="D31" s="288"/>
      <c r="E31" s="289"/>
    </row>
    <row r="32" spans="1:11" ht="20.25" hidden="1" customHeight="1">
      <c r="A32" s="134" t="s">
        <v>415</v>
      </c>
      <c r="B32" s="133" t="s">
        <v>458</v>
      </c>
      <c r="C32" s="137" t="s">
        <v>459</v>
      </c>
      <c r="D32" s="137" t="s">
        <v>460</v>
      </c>
      <c r="E32" s="135" t="s">
        <v>461</v>
      </c>
    </row>
    <row r="33" spans="1:5" ht="20.25" hidden="1" customHeight="1">
      <c r="A33" s="144" t="s">
        <v>462</v>
      </c>
      <c r="B33" s="143"/>
      <c r="C33" s="142"/>
      <c r="D33" s="141"/>
      <c r="E33" s="140"/>
    </row>
    <row r="34" spans="1:5" ht="20.25" hidden="1" customHeight="1">
      <c r="A34" s="139" t="s">
        <v>463</v>
      </c>
      <c r="B34" s="138"/>
      <c r="C34" s="137"/>
      <c r="D34" s="136"/>
      <c r="E34" s="135"/>
    </row>
    <row r="35" spans="1:5" ht="20.25" hidden="1" customHeight="1">
      <c r="A35" s="134" t="s">
        <v>464</v>
      </c>
      <c r="B35" s="133"/>
      <c r="C35" s="133"/>
      <c r="D35" s="133"/>
      <c r="E35" s="132"/>
    </row>
    <row r="36" spans="1:5" ht="20.25" hidden="1" customHeight="1">
      <c r="A36" s="134" t="s">
        <v>465</v>
      </c>
      <c r="B36" s="133"/>
      <c r="C36" s="133"/>
      <c r="D36" s="133"/>
      <c r="E36" s="132"/>
    </row>
    <row r="37" spans="1:5" ht="20.25" hidden="1" customHeight="1">
      <c r="A37" s="134" t="s">
        <v>466</v>
      </c>
      <c r="B37" s="133"/>
      <c r="C37" s="133"/>
      <c r="D37" s="133"/>
      <c r="E37" s="132"/>
    </row>
    <row r="38" spans="1:5" hidden="1">
      <c r="A38" s="134" t="s">
        <v>467</v>
      </c>
      <c r="B38" s="133"/>
      <c r="C38" s="133"/>
      <c r="D38" s="133"/>
      <c r="E38" s="132"/>
    </row>
    <row r="39" spans="1:5" hidden="1">
      <c r="A39" s="134" t="s">
        <v>468</v>
      </c>
      <c r="B39" s="133"/>
      <c r="C39" s="133"/>
      <c r="D39" s="133"/>
      <c r="E39" s="132"/>
    </row>
    <row r="40" spans="1:5" hidden="1">
      <c r="A40" s="134" t="s">
        <v>469</v>
      </c>
      <c r="B40" s="133"/>
      <c r="C40" s="133"/>
      <c r="D40" s="133"/>
      <c r="E40" s="132"/>
    </row>
    <row r="41" spans="1:5" hidden="1">
      <c r="A41" s="134" t="s">
        <v>470</v>
      </c>
      <c r="B41" s="133"/>
      <c r="C41" s="133"/>
      <c r="D41" s="133"/>
      <c r="E41" s="132"/>
    </row>
    <row r="42" spans="1:5" hidden="1">
      <c r="A42" s="134" t="s">
        <v>471</v>
      </c>
      <c r="B42" s="133"/>
      <c r="C42" s="133"/>
      <c r="D42" s="133"/>
      <c r="E42" s="132"/>
    </row>
    <row r="43" spans="1:5" hidden="1">
      <c r="A43" s="134" t="s">
        <v>472</v>
      </c>
      <c r="B43" s="133"/>
      <c r="C43" s="133"/>
      <c r="D43" s="133"/>
      <c r="E43" s="132"/>
    </row>
    <row r="44" spans="1:5" hidden="1">
      <c r="A44" s="134" t="s">
        <v>473</v>
      </c>
      <c r="B44" s="133"/>
      <c r="C44" s="133"/>
      <c r="D44" s="133"/>
      <c r="E44" s="132"/>
    </row>
    <row r="45" spans="1:5" hidden="1">
      <c r="A45" s="134" t="s">
        <v>474</v>
      </c>
      <c r="B45" s="133"/>
      <c r="C45" s="133"/>
      <c r="D45" s="133"/>
      <c r="E45" s="132"/>
    </row>
    <row r="46" spans="1:5" hidden="1">
      <c r="A46" s="134" t="s">
        <v>475</v>
      </c>
      <c r="B46" s="133"/>
      <c r="C46" s="133"/>
      <c r="D46" s="133"/>
      <c r="E46" s="132"/>
    </row>
    <row r="47" spans="1:5" hidden="1">
      <c r="A47" s="134" t="s">
        <v>476</v>
      </c>
      <c r="B47" s="133"/>
      <c r="C47" s="133"/>
      <c r="D47" s="133"/>
      <c r="E47" s="132"/>
    </row>
    <row r="48" spans="1:5" hidden="1">
      <c r="A48" s="134" t="s">
        <v>477</v>
      </c>
      <c r="B48" s="133"/>
      <c r="C48" s="133"/>
      <c r="D48" s="133"/>
      <c r="E48" s="132"/>
    </row>
    <row r="49" spans="1:5" hidden="1">
      <c r="A49" s="134" t="s">
        <v>478</v>
      </c>
      <c r="B49" s="133"/>
      <c r="C49" s="133"/>
      <c r="D49" s="133"/>
      <c r="E49" s="132"/>
    </row>
    <row r="50" spans="1:5" hidden="1">
      <c r="A50" s="134" t="s">
        <v>479</v>
      </c>
      <c r="B50" s="133"/>
      <c r="C50" s="133"/>
      <c r="D50" s="133"/>
      <c r="E50" s="132"/>
    </row>
    <row r="51" spans="1:5" hidden="1">
      <c r="A51" s="134" t="s">
        <v>480</v>
      </c>
      <c r="B51" s="133"/>
      <c r="C51" s="133"/>
      <c r="D51" s="133"/>
      <c r="E51" s="132"/>
    </row>
    <row r="52" spans="1:5" hidden="1">
      <c r="A52" s="134" t="s">
        <v>481</v>
      </c>
      <c r="B52" s="133"/>
      <c r="C52" s="133"/>
      <c r="D52" s="133"/>
      <c r="E52" s="132"/>
    </row>
    <row r="53" spans="1:5" hidden="1">
      <c r="A53" s="131" t="s">
        <v>482</v>
      </c>
      <c r="B53" s="130"/>
      <c r="C53" s="130"/>
      <c r="D53" s="130"/>
      <c r="E53" s="129"/>
    </row>
    <row r="54" spans="1:5" hidden="1"/>
    <row r="55" spans="1:5" hidden="1"/>
    <row r="56" spans="1:5" hidden="1"/>
    <row r="57" spans="1:5" hidden="1"/>
    <row r="58" spans="1:5" hidden="1"/>
    <row r="59" spans="1:5" hidden="1"/>
    <row r="60" spans="1:5" hidden="1"/>
  </sheetData>
  <mergeCells count="32">
    <mergeCell ref="F5:H6"/>
    <mergeCell ref="D11:E11"/>
    <mergeCell ref="D6:E6"/>
    <mergeCell ref="D7:E7"/>
    <mergeCell ref="D8:E8"/>
    <mergeCell ref="D9:E9"/>
    <mergeCell ref="D10:E10"/>
    <mergeCell ref="D12:E12"/>
    <mergeCell ref="A14:E14"/>
    <mergeCell ref="D13:E13"/>
    <mergeCell ref="A15:E15"/>
    <mergeCell ref="A16:E16"/>
    <mergeCell ref="A1:E1"/>
    <mergeCell ref="A2:E2"/>
    <mergeCell ref="A3:E3"/>
    <mergeCell ref="A4:E4"/>
    <mergeCell ref="A5:E5"/>
    <mergeCell ref="D17:E17"/>
    <mergeCell ref="A30:E30"/>
    <mergeCell ref="A31:E31"/>
    <mergeCell ref="A23:E23"/>
    <mergeCell ref="A24:E24"/>
    <mergeCell ref="D25:E25"/>
    <mergeCell ref="D26:E26"/>
    <mergeCell ref="D27:E27"/>
    <mergeCell ref="D28:E28"/>
    <mergeCell ref="A29:E29"/>
    <mergeCell ref="D18:E18"/>
    <mergeCell ref="A22:E22"/>
    <mergeCell ref="D19:E19"/>
    <mergeCell ref="D20:E20"/>
    <mergeCell ref="D21:E21"/>
  </mergeCells>
  <pageMargins left="0.7" right="0.7" top="0.75" bottom="0.75" header="0.3" footer="0.3"/>
  <pageSetup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85BF-F404-4B32-B2A2-B78634AD9487}">
  <sheetPr>
    <pageSetUpPr fitToPage="1"/>
  </sheetPr>
  <dimension ref="A1:D25"/>
  <sheetViews>
    <sheetView tabSelected="1" workbookViewId="0">
      <selection activeCell="F18" sqref="F18"/>
    </sheetView>
  </sheetViews>
  <sheetFormatPr defaultRowHeight="27.75" customHeight="1"/>
  <cols>
    <col min="1" max="1" width="9.140625" style="180"/>
    <col min="2" max="2" width="7.42578125" style="181" customWidth="1"/>
    <col min="3" max="3" width="53.7109375" style="180" customWidth="1"/>
    <col min="4" max="4" width="51.42578125" style="180" customWidth="1"/>
  </cols>
  <sheetData>
    <row r="1" spans="1:4" ht="27.75" customHeight="1">
      <c r="A1" s="332" t="s">
        <v>921</v>
      </c>
      <c r="B1" s="332"/>
      <c r="C1" s="332"/>
      <c r="D1" s="332"/>
    </row>
    <row r="3" spans="1:4" ht="27.75" customHeight="1">
      <c r="A3" s="331" t="s">
        <v>483</v>
      </c>
      <c r="B3" s="331"/>
      <c r="C3" s="331"/>
      <c r="D3" s="44" t="s">
        <v>484</v>
      </c>
    </row>
    <row r="4" spans="1:4" ht="27.75" customHeight="1">
      <c r="A4" s="184" t="s">
        <v>485</v>
      </c>
      <c r="B4" s="183">
        <v>1260</v>
      </c>
      <c r="C4" s="182" t="s">
        <v>356</v>
      </c>
      <c r="D4" s="180" t="s">
        <v>486</v>
      </c>
    </row>
    <row r="5" spans="1:4" ht="27.75" customHeight="1">
      <c r="A5" s="184" t="s">
        <v>485</v>
      </c>
      <c r="B5" s="183">
        <v>2160</v>
      </c>
      <c r="C5" s="182" t="s">
        <v>378</v>
      </c>
      <c r="D5" s="180" t="s">
        <v>486</v>
      </c>
    </row>
    <row r="6" spans="1:4" ht="27.75" customHeight="1">
      <c r="A6" s="184" t="s">
        <v>322</v>
      </c>
      <c r="B6" s="183">
        <v>2190</v>
      </c>
      <c r="C6" s="182" t="s">
        <v>323</v>
      </c>
      <c r="D6" s="180" t="s">
        <v>486</v>
      </c>
    </row>
    <row r="7" spans="1:4" ht="27.75" customHeight="1">
      <c r="A7" s="184" t="s">
        <v>485</v>
      </c>
      <c r="B7" s="183">
        <v>2313</v>
      </c>
      <c r="C7" s="182" t="s">
        <v>361</v>
      </c>
    </row>
    <row r="8" spans="1:4" ht="27.75" customHeight="1">
      <c r="A8" s="184" t="s">
        <v>485</v>
      </c>
      <c r="B8" s="183">
        <v>2342</v>
      </c>
      <c r="C8" s="182" t="s">
        <v>365</v>
      </c>
      <c r="D8" s="180" t="s">
        <v>140</v>
      </c>
    </row>
    <row r="9" spans="1:4" ht="27.75" customHeight="1">
      <c r="A9" s="184" t="s">
        <v>322</v>
      </c>
      <c r="B9" s="183">
        <v>2351</v>
      </c>
      <c r="C9" s="182" t="s">
        <v>384</v>
      </c>
    </row>
    <row r="10" spans="1:4" ht="27.75" customHeight="1">
      <c r="A10" s="184" t="s">
        <v>485</v>
      </c>
      <c r="B10" s="183">
        <v>2360</v>
      </c>
      <c r="C10" s="182" t="s">
        <v>386</v>
      </c>
    </row>
    <row r="11" spans="1:4" ht="27.75" customHeight="1">
      <c r="A11" s="184" t="s">
        <v>485</v>
      </c>
      <c r="B11" s="183">
        <v>3360</v>
      </c>
      <c r="C11" s="182" t="s">
        <v>387</v>
      </c>
      <c r="D11" s="180" t="s">
        <v>486</v>
      </c>
    </row>
    <row r="12" spans="1:4" ht="27.75" customHeight="1">
      <c r="A12" s="184" t="s">
        <v>485</v>
      </c>
      <c r="B12" s="183">
        <v>3361</v>
      </c>
      <c r="C12" s="182" t="s">
        <v>392</v>
      </c>
      <c r="D12" s="180" t="s">
        <v>922</v>
      </c>
    </row>
    <row r="13" spans="1:4" ht="27.75" customHeight="1">
      <c r="A13" s="184" t="s">
        <v>485</v>
      </c>
      <c r="B13" s="183">
        <v>3363</v>
      </c>
      <c r="C13" s="182" t="s">
        <v>327</v>
      </c>
    </row>
    <row r="14" spans="1:4" ht="27.75" customHeight="1">
      <c r="A14" s="184" t="s">
        <v>485</v>
      </c>
      <c r="B14" s="183">
        <v>3366</v>
      </c>
      <c r="C14" s="182" t="s">
        <v>300</v>
      </c>
    </row>
    <row r="15" spans="1:4" ht="27.75" customHeight="1">
      <c r="A15" s="184" t="s">
        <v>485</v>
      </c>
      <c r="B15" s="183">
        <v>3367</v>
      </c>
      <c r="C15" s="182" t="s">
        <v>307</v>
      </c>
      <c r="D15" s="180" t="s">
        <v>487</v>
      </c>
    </row>
    <row r="16" spans="1:4" ht="27.75" customHeight="1">
      <c r="A16" s="184" t="s">
        <v>485</v>
      </c>
      <c r="B16" s="183">
        <v>3368</v>
      </c>
      <c r="C16" s="182" t="s">
        <v>389</v>
      </c>
    </row>
    <row r="17" spans="1:4" ht="27.75" customHeight="1">
      <c r="A17" s="184" t="s">
        <v>485</v>
      </c>
      <c r="B17" s="183">
        <v>3369</v>
      </c>
      <c r="C17" s="182" t="s">
        <v>333</v>
      </c>
    </row>
    <row r="18" spans="1:4" ht="27.75" customHeight="1">
      <c r="A18" s="184" t="s">
        <v>485</v>
      </c>
      <c r="B18" s="183">
        <v>4313</v>
      </c>
      <c r="C18" s="182" t="s">
        <v>369</v>
      </c>
    </row>
    <row r="19" spans="1:4" ht="27.75" customHeight="1">
      <c r="A19" s="184" t="s">
        <v>485</v>
      </c>
      <c r="B19" s="183">
        <v>4360</v>
      </c>
      <c r="C19" s="182" t="s">
        <v>338</v>
      </c>
      <c r="D19" s="180" t="s">
        <v>488</v>
      </c>
    </row>
    <row r="20" spans="1:4" ht="27.75" customHeight="1">
      <c r="A20" s="184" t="s">
        <v>485</v>
      </c>
      <c r="B20" s="183">
        <v>4361</v>
      </c>
      <c r="C20" s="182" t="s">
        <v>311</v>
      </c>
      <c r="D20" s="180" t="s">
        <v>489</v>
      </c>
    </row>
    <row r="21" spans="1:4" ht="27.75" customHeight="1">
      <c r="A21" s="184" t="s">
        <v>485</v>
      </c>
      <c r="B21" s="183">
        <v>4364</v>
      </c>
      <c r="C21" s="182" t="s">
        <v>316</v>
      </c>
      <c r="D21" s="180" t="s">
        <v>486</v>
      </c>
    </row>
    <row r="22" spans="1:4" ht="27.75" customHeight="1">
      <c r="A22" s="184" t="s">
        <v>485</v>
      </c>
      <c r="B22" s="183">
        <v>4368</v>
      </c>
      <c r="C22" s="182" t="s">
        <v>345</v>
      </c>
    </row>
    <row r="23" spans="1:4" ht="27.75" customHeight="1">
      <c r="A23" s="184" t="s">
        <v>485</v>
      </c>
      <c r="B23" s="183">
        <v>4369</v>
      </c>
      <c r="C23" s="182" t="s">
        <v>318</v>
      </c>
    </row>
    <row r="24" spans="1:4" ht="27.75" customHeight="1">
      <c r="A24" s="184" t="s">
        <v>485</v>
      </c>
      <c r="B24" s="183">
        <v>4370</v>
      </c>
      <c r="C24" s="182" t="s">
        <v>351</v>
      </c>
    </row>
    <row r="25" spans="1:4" ht="27.75" customHeight="1">
      <c r="A25" s="184" t="s">
        <v>485</v>
      </c>
      <c r="B25" s="183">
        <v>4380</v>
      </c>
      <c r="C25" s="182" t="s">
        <v>373</v>
      </c>
      <c r="D25" s="180" t="s">
        <v>489</v>
      </c>
    </row>
  </sheetData>
  <mergeCells count="2">
    <mergeCell ref="A3:C3"/>
    <mergeCell ref="A1:D1"/>
  </mergeCells>
  <pageMargins left="0.7" right="0.7"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7A3B-3260-48DE-A2F6-3E6B4361F2BC}">
  <sheetPr>
    <pageSetUpPr fitToPage="1"/>
  </sheetPr>
  <dimension ref="A1:Q495"/>
  <sheetViews>
    <sheetView view="pageBreakPreview" topLeftCell="A466" zoomScale="60" zoomScaleNormal="70" workbookViewId="0">
      <selection activeCell="O453" sqref="O453"/>
    </sheetView>
  </sheetViews>
  <sheetFormatPr defaultRowHeight="18.75"/>
  <cols>
    <col min="1" max="1" width="7.7109375" style="46" customWidth="1"/>
    <col min="2" max="2" width="5.5703125" style="186" customWidth="1"/>
    <col min="3" max="3" width="40.140625" style="180" customWidth="1"/>
    <col min="4" max="4" width="8.85546875" style="180" customWidth="1"/>
    <col min="5" max="9" width="6.85546875" style="46" customWidth="1"/>
    <col min="10" max="11" width="8" style="194" customWidth="1"/>
    <col min="12" max="12" width="14" style="194" customWidth="1"/>
    <col min="13" max="13" width="10.85546875" style="180" customWidth="1"/>
    <col min="14" max="14" width="26.85546875" style="180" customWidth="1"/>
    <col min="15" max="15" width="32.42578125" style="180" customWidth="1"/>
    <col min="16" max="16" width="32.5703125" style="180" customWidth="1"/>
    <col min="17" max="17" width="9.140625" style="180"/>
    <col min="18" max="18" width="10.7109375" style="180" customWidth="1"/>
    <col min="19" max="16384" width="9.140625" style="180"/>
  </cols>
  <sheetData>
    <row r="1" spans="1:13" s="187" customFormat="1" ht="19.5" customHeight="1">
      <c r="A1" s="185" t="s">
        <v>490</v>
      </c>
      <c r="B1" s="186"/>
      <c r="E1" s="44"/>
      <c r="F1" s="44"/>
      <c r="G1" s="44"/>
      <c r="H1" s="44"/>
      <c r="I1" s="44"/>
      <c r="J1" s="188"/>
      <c r="K1" s="188"/>
      <c r="L1" s="188"/>
    </row>
    <row r="2" spans="1:13" s="187" customFormat="1" ht="19.5" customHeight="1">
      <c r="A2" s="185" t="s">
        <v>491</v>
      </c>
      <c r="B2" s="186"/>
      <c r="C2" s="187" t="s">
        <v>381</v>
      </c>
      <c r="E2" s="14" t="s">
        <v>492</v>
      </c>
      <c r="F2" s="14" t="s">
        <v>493</v>
      </c>
      <c r="G2" s="14" t="s">
        <v>494</v>
      </c>
      <c r="H2" s="14" t="s">
        <v>495</v>
      </c>
      <c r="I2" s="14" t="s">
        <v>496</v>
      </c>
      <c r="J2" s="14" t="s">
        <v>497</v>
      </c>
      <c r="K2" s="14" t="s">
        <v>498</v>
      </c>
      <c r="L2" s="14"/>
      <c r="M2" s="44" t="s">
        <v>13</v>
      </c>
    </row>
    <row r="3" spans="1:13" s="187" customFormat="1" ht="19.5" customHeight="1">
      <c r="A3" s="185" t="s">
        <v>499</v>
      </c>
      <c r="B3" s="186"/>
      <c r="E3" s="44">
        <v>31</v>
      </c>
      <c r="F3" s="44">
        <v>31</v>
      </c>
      <c r="G3" s="44">
        <v>29</v>
      </c>
      <c r="H3" s="44">
        <v>35</v>
      </c>
      <c r="I3" s="44">
        <v>55</v>
      </c>
      <c r="J3" s="44">
        <v>22</v>
      </c>
      <c r="K3" s="44">
        <v>56</v>
      </c>
      <c r="L3" s="44"/>
      <c r="M3" s="44" t="s">
        <v>13</v>
      </c>
    </row>
    <row r="4" spans="1:13" s="187" customFormat="1" ht="19.5" customHeight="1">
      <c r="A4" s="185"/>
      <c r="B4" s="186"/>
      <c r="E4" s="44"/>
      <c r="F4" s="44"/>
      <c r="G4" s="44"/>
      <c r="H4" s="44"/>
      <c r="I4" s="44"/>
      <c r="J4" s="188"/>
      <c r="K4" s="188"/>
      <c r="L4" s="188"/>
    </row>
    <row r="5" spans="1:13" ht="19.5" customHeight="1">
      <c r="A5" s="46">
        <v>1</v>
      </c>
      <c r="B5" s="333" t="s">
        <v>500</v>
      </c>
      <c r="C5" s="333"/>
      <c r="D5" s="333"/>
      <c r="E5" s="333"/>
      <c r="F5" s="333"/>
      <c r="G5" s="333"/>
      <c r="H5" s="333"/>
      <c r="I5" s="189"/>
      <c r="J5" s="190"/>
      <c r="K5" s="190"/>
      <c r="L5" s="190"/>
    </row>
    <row r="6" spans="1:13" ht="19.5" customHeight="1">
      <c r="A6" s="46" t="s">
        <v>13</v>
      </c>
      <c r="B6" s="186" t="s">
        <v>13</v>
      </c>
      <c r="C6" s="191" t="s">
        <v>501</v>
      </c>
      <c r="D6" s="192"/>
      <c r="E6" s="193">
        <v>30</v>
      </c>
      <c r="F6" s="193">
        <v>26</v>
      </c>
      <c r="G6" s="193">
        <v>25</v>
      </c>
      <c r="H6" s="193">
        <v>31</v>
      </c>
      <c r="I6" s="193">
        <v>49</v>
      </c>
      <c r="J6" s="193">
        <v>22</v>
      </c>
      <c r="K6" s="193">
        <v>50</v>
      </c>
      <c r="L6" s="46"/>
      <c r="M6" s="194">
        <f>K6/$K$3</f>
        <v>0.8928571428571429</v>
      </c>
    </row>
    <row r="7" spans="1:13" ht="19.5" customHeight="1">
      <c r="B7" s="186" t="s">
        <v>13</v>
      </c>
      <c r="C7" s="191" t="s">
        <v>502</v>
      </c>
      <c r="D7" s="192"/>
      <c r="E7" s="193">
        <v>1</v>
      </c>
      <c r="F7" s="193">
        <v>5</v>
      </c>
      <c r="G7" s="193">
        <v>4</v>
      </c>
      <c r="H7" s="193">
        <v>4</v>
      </c>
      <c r="I7" s="193">
        <v>6</v>
      </c>
      <c r="J7" s="193">
        <v>0</v>
      </c>
      <c r="K7" s="193">
        <v>6</v>
      </c>
      <c r="L7" s="46"/>
      <c r="M7" s="194">
        <f>K7/$K$3</f>
        <v>0.10714285714285714</v>
      </c>
    </row>
    <row r="8" spans="1:13" ht="19.5" customHeight="1">
      <c r="A8" s="46">
        <v>2</v>
      </c>
      <c r="B8" s="333" t="s">
        <v>503</v>
      </c>
      <c r="C8" s="333"/>
      <c r="D8" s="333"/>
      <c r="E8" s="333"/>
      <c r="F8" s="333"/>
      <c r="G8" s="333"/>
      <c r="H8" s="333"/>
      <c r="I8" s="189"/>
      <c r="J8" s="189"/>
      <c r="K8" s="189"/>
      <c r="L8" s="189"/>
      <c r="M8" s="194" t="s">
        <v>13</v>
      </c>
    </row>
    <row r="9" spans="1:13" ht="19.5" customHeight="1">
      <c r="B9" s="187"/>
      <c r="C9" s="191" t="s">
        <v>504</v>
      </c>
      <c r="D9" s="192"/>
      <c r="E9" s="193">
        <v>9</v>
      </c>
      <c r="F9" s="193">
        <v>11</v>
      </c>
      <c r="G9" s="193">
        <v>13</v>
      </c>
      <c r="H9" s="193">
        <v>11</v>
      </c>
      <c r="I9" s="193">
        <v>16</v>
      </c>
      <c r="J9" s="193">
        <v>9</v>
      </c>
      <c r="K9" s="193">
        <v>19</v>
      </c>
      <c r="L9" s="46"/>
      <c r="M9" s="194">
        <f t="shared" ref="M9:M72" si="0">K9/$K$3</f>
        <v>0.3392857142857143</v>
      </c>
    </row>
    <row r="10" spans="1:13" ht="19.5" customHeight="1">
      <c r="B10" s="187"/>
      <c r="C10" s="191" t="s">
        <v>505</v>
      </c>
      <c r="D10" s="192"/>
      <c r="E10" s="193">
        <v>20</v>
      </c>
      <c r="F10" s="193">
        <v>18</v>
      </c>
      <c r="G10" s="193">
        <v>15</v>
      </c>
      <c r="H10" s="193">
        <v>24</v>
      </c>
      <c r="I10" s="193">
        <v>39</v>
      </c>
      <c r="J10" s="193">
        <v>12</v>
      </c>
      <c r="K10" s="193">
        <v>32</v>
      </c>
      <c r="L10" s="46"/>
      <c r="M10" s="194">
        <f t="shared" si="0"/>
        <v>0.5714285714285714</v>
      </c>
    </row>
    <row r="11" spans="1:13" ht="19.5" customHeight="1">
      <c r="B11" s="187"/>
      <c r="C11" s="191" t="s">
        <v>506</v>
      </c>
      <c r="D11" s="192"/>
      <c r="E11" s="193">
        <v>5</v>
      </c>
      <c r="F11" s="193">
        <v>4</v>
      </c>
      <c r="G11" s="193">
        <v>2</v>
      </c>
      <c r="H11" s="193">
        <v>1</v>
      </c>
      <c r="I11" s="193">
        <v>1</v>
      </c>
      <c r="J11" s="193">
        <v>2</v>
      </c>
      <c r="K11" s="193">
        <v>3</v>
      </c>
      <c r="L11" s="46"/>
      <c r="M11" s="194">
        <f t="shared" si="0"/>
        <v>5.3571428571428568E-2</v>
      </c>
    </row>
    <row r="12" spans="1:13" ht="19.5" customHeight="1">
      <c r="A12" s="46">
        <v>3</v>
      </c>
      <c r="B12" s="333" t="s">
        <v>507</v>
      </c>
      <c r="C12" s="333"/>
      <c r="D12" s="333"/>
      <c r="E12" s="333"/>
      <c r="F12" s="333"/>
      <c r="G12" s="333"/>
      <c r="H12" s="333"/>
      <c r="I12" s="189"/>
      <c r="J12" s="189"/>
      <c r="K12" s="189"/>
      <c r="L12" s="189"/>
      <c r="M12" s="194" t="s">
        <v>13</v>
      </c>
    </row>
    <row r="13" spans="1:13" ht="19.5" customHeight="1">
      <c r="B13" s="187"/>
      <c r="C13" s="191" t="s">
        <v>508</v>
      </c>
      <c r="D13" s="192"/>
      <c r="E13" s="193">
        <v>9</v>
      </c>
      <c r="F13" s="193">
        <v>10</v>
      </c>
      <c r="G13" s="193">
        <v>16</v>
      </c>
      <c r="H13" s="193">
        <v>11</v>
      </c>
      <c r="I13" s="193">
        <v>23</v>
      </c>
      <c r="J13" s="193">
        <v>6</v>
      </c>
      <c r="K13" s="193">
        <v>21</v>
      </c>
      <c r="L13" s="46"/>
      <c r="M13" s="194">
        <f t="shared" si="0"/>
        <v>0.375</v>
      </c>
    </row>
    <row r="14" spans="1:13" ht="19.5" customHeight="1">
      <c r="B14" s="187"/>
      <c r="C14" s="191" t="s">
        <v>509</v>
      </c>
      <c r="D14" s="192"/>
      <c r="E14" s="193">
        <v>22</v>
      </c>
      <c r="F14" s="193">
        <v>22</v>
      </c>
      <c r="G14" s="193">
        <v>14</v>
      </c>
      <c r="H14" s="193">
        <v>24</v>
      </c>
      <c r="I14" s="193">
        <v>32</v>
      </c>
      <c r="J14" s="193">
        <v>16</v>
      </c>
      <c r="K14" s="193">
        <v>25</v>
      </c>
      <c r="L14" s="46"/>
      <c r="M14" s="194">
        <f t="shared" si="0"/>
        <v>0.44642857142857145</v>
      </c>
    </row>
    <row r="15" spans="1:13" ht="19.5" customHeight="1">
      <c r="A15" s="46">
        <v>4</v>
      </c>
      <c r="B15" s="333" t="s">
        <v>510</v>
      </c>
      <c r="C15" s="333"/>
      <c r="D15" s="333"/>
      <c r="E15" s="333"/>
      <c r="F15" s="333"/>
      <c r="G15" s="333"/>
      <c r="H15" s="333"/>
      <c r="I15" s="189"/>
      <c r="J15" s="189"/>
      <c r="K15" s="189"/>
      <c r="L15" s="189"/>
      <c r="M15" s="194" t="s">
        <v>13</v>
      </c>
    </row>
    <row r="16" spans="1:13" ht="19.5" customHeight="1">
      <c r="B16" s="187"/>
      <c r="C16" s="191" t="s">
        <v>508</v>
      </c>
      <c r="D16" s="192"/>
      <c r="E16" s="193">
        <v>2</v>
      </c>
      <c r="F16" s="193">
        <v>5</v>
      </c>
      <c r="G16" s="193">
        <v>7</v>
      </c>
      <c r="H16" s="193">
        <v>1</v>
      </c>
      <c r="I16" s="193">
        <v>2</v>
      </c>
      <c r="J16" s="193">
        <v>0</v>
      </c>
      <c r="K16" s="193">
        <v>1</v>
      </c>
      <c r="L16" s="46"/>
      <c r="M16" s="194">
        <f t="shared" si="0"/>
        <v>1.7857142857142856E-2</v>
      </c>
    </row>
    <row r="17" spans="1:13" ht="19.5" customHeight="1">
      <c r="B17" s="187"/>
      <c r="C17" s="191" t="s">
        <v>509</v>
      </c>
      <c r="D17" s="192"/>
      <c r="E17" s="193">
        <v>29</v>
      </c>
      <c r="F17" s="193">
        <v>27</v>
      </c>
      <c r="G17" s="193">
        <v>23</v>
      </c>
      <c r="H17" s="193">
        <v>33</v>
      </c>
      <c r="I17" s="193">
        <v>53</v>
      </c>
      <c r="J17" s="193">
        <v>22</v>
      </c>
      <c r="K17" s="193">
        <v>55</v>
      </c>
      <c r="L17" s="46"/>
      <c r="M17" s="194">
        <f t="shared" si="0"/>
        <v>0.9821428571428571</v>
      </c>
    </row>
    <row r="18" spans="1:13" ht="19.5" customHeight="1">
      <c r="A18" s="46">
        <v>5</v>
      </c>
      <c r="B18" s="333" t="s">
        <v>511</v>
      </c>
      <c r="C18" s="333"/>
      <c r="D18" s="333"/>
      <c r="E18" s="333"/>
      <c r="F18" s="333"/>
      <c r="G18" s="333"/>
      <c r="H18" s="333"/>
      <c r="I18" s="189"/>
      <c r="J18" s="189"/>
      <c r="K18" s="189"/>
      <c r="L18" s="189"/>
      <c r="M18" s="194" t="s">
        <v>13</v>
      </c>
    </row>
    <row r="19" spans="1:13" ht="19.5" customHeight="1">
      <c r="B19" s="187"/>
      <c r="C19" s="191" t="s">
        <v>512</v>
      </c>
      <c r="D19" s="192"/>
      <c r="E19" s="193">
        <v>27</v>
      </c>
      <c r="F19" s="193">
        <v>26</v>
      </c>
      <c r="G19" s="193">
        <v>26</v>
      </c>
      <c r="H19" s="193">
        <v>32</v>
      </c>
      <c r="I19" s="193">
        <v>49</v>
      </c>
      <c r="J19" s="193">
        <v>21</v>
      </c>
      <c r="K19" s="193">
        <v>51</v>
      </c>
      <c r="L19" s="46"/>
      <c r="M19" s="194">
        <f t="shared" si="0"/>
        <v>0.9107142857142857</v>
      </c>
    </row>
    <row r="20" spans="1:13" ht="19.5" customHeight="1">
      <c r="B20" s="187"/>
      <c r="C20" s="191" t="s">
        <v>513</v>
      </c>
      <c r="D20" s="192"/>
      <c r="E20" s="193">
        <v>0</v>
      </c>
      <c r="F20" s="193">
        <v>2</v>
      </c>
      <c r="G20" s="193">
        <v>0</v>
      </c>
      <c r="H20" s="193">
        <v>2</v>
      </c>
      <c r="I20" s="193">
        <v>5</v>
      </c>
      <c r="J20" s="193">
        <v>0</v>
      </c>
      <c r="K20" s="193">
        <v>5</v>
      </c>
      <c r="L20" s="46"/>
      <c r="M20" s="194">
        <f t="shared" si="0"/>
        <v>8.9285714285714288E-2</v>
      </c>
    </row>
    <row r="21" spans="1:13" ht="19.5" customHeight="1">
      <c r="B21" s="187"/>
      <c r="C21" s="191" t="s">
        <v>514</v>
      </c>
      <c r="D21" s="192"/>
      <c r="E21" s="193">
        <v>4</v>
      </c>
      <c r="F21" s="193">
        <v>4</v>
      </c>
      <c r="G21" s="193">
        <v>1</v>
      </c>
      <c r="H21" s="193">
        <v>1</v>
      </c>
      <c r="I21" s="193">
        <v>1</v>
      </c>
      <c r="J21" s="193">
        <v>3</v>
      </c>
      <c r="K21" s="193">
        <v>0</v>
      </c>
      <c r="L21" s="46"/>
      <c r="M21" s="194">
        <f t="shared" si="0"/>
        <v>0</v>
      </c>
    </row>
    <row r="22" spans="1:13" ht="19.5" customHeight="1">
      <c r="A22" s="46">
        <v>6</v>
      </c>
      <c r="B22" s="333" t="s">
        <v>515</v>
      </c>
      <c r="C22" s="333"/>
      <c r="D22" s="333"/>
      <c r="E22" s="333"/>
      <c r="F22" s="333"/>
      <c r="G22" s="333"/>
      <c r="H22" s="333"/>
      <c r="I22" s="189"/>
      <c r="J22" s="189"/>
      <c r="K22" s="189"/>
      <c r="L22" s="189"/>
      <c r="M22" s="194" t="s">
        <v>13</v>
      </c>
    </row>
    <row r="23" spans="1:13" ht="19.5" customHeight="1">
      <c r="B23" s="187"/>
      <c r="C23" s="191" t="s">
        <v>516</v>
      </c>
      <c r="D23" s="192"/>
      <c r="E23" s="193">
        <v>5</v>
      </c>
      <c r="F23" s="193">
        <v>6</v>
      </c>
      <c r="G23" s="193">
        <v>6</v>
      </c>
      <c r="H23" s="193">
        <v>4</v>
      </c>
      <c r="I23" s="193">
        <v>6</v>
      </c>
      <c r="J23" s="193">
        <v>3</v>
      </c>
      <c r="K23" s="193">
        <v>8</v>
      </c>
      <c r="L23" s="46"/>
      <c r="M23" s="194">
        <f t="shared" si="0"/>
        <v>0.14285714285714285</v>
      </c>
    </row>
    <row r="24" spans="1:13" ht="19.5" customHeight="1">
      <c r="B24" s="187"/>
      <c r="C24" s="191" t="s">
        <v>517</v>
      </c>
      <c r="D24" s="192"/>
      <c r="E24" s="193">
        <v>6</v>
      </c>
      <c r="F24" s="193">
        <v>7</v>
      </c>
      <c r="G24" s="193">
        <v>9</v>
      </c>
      <c r="H24" s="193">
        <v>10</v>
      </c>
      <c r="I24" s="193">
        <v>17</v>
      </c>
      <c r="J24" s="193">
        <v>4</v>
      </c>
      <c r="K24" s="193">
        <v>18</v>
      </c>
      <c r="L24" s="46"/>
      <c r="M24" s="194">
        <f t="shared" si="0"/>
        <v>0.32142857142857145</v>
      </c>
    </row>
    <row r="25" spans="1:13" ht="19.5" customHeight="1">
      <c r="B25" s="187"/>
      <c r="C25" s="191" t="s">
        <v>518</v>
      </c>
      <c r="D25" s="192"/>
      <c r="E25" s="193">
        <v>6</v>
      </c>
      <c r="F25" s="193">
        <v>7</v>
      </c>
      <c r="G25" s="193">
        <v>6</v>
      </c>
      <c r="H25" s="193">
        <v>7</v>
      </c>
      <c r="I25" s="193">
        <v>16</v>
      </c>
      <c r="J25" s="193">
        <v>6</v>
      </c>
      <c r="K25" s="193">
        <v>11</v>
      </c>
      <c r="L25" s="46"/>
      <c r="M25" s="194">
        <f t="shared" si="0"/>
        <v>0.19642857142857142</v>
      </c>
    </row>
    <row r="26" spans="1:13" ht="19.5" customHeight="1">
      <c r="B26" s="187"/>
      <c r="C26" s="195" t="s">
        <v>519</v>
      </c>
      <c r="D26" s="196"/>
      <c r="E26" s="193">
        <v>7</v>
      </c>
      <c r="F26" s="193">
        <v>4</v>
      </c>
      <c r="G26" s="193">
        <v>4</v>
      </c>
      <c r="H26" s="193">
        <v>4</v>
      </c>
      <c r="I26" s="193">
        <v>8</v>
      </c>
      <c r="J26" s="193">
        <v>2</v>
      </c>
      <c r="K26" s="193">
        <v>9</v>
      </c>
      <c r="L26" s="46"/>
      <c r="M26" s="194">
        <f t="shared" si="0"/>
        <v>0.16071428571428573</v>
      </c>
    </row>
    <row r="27" spans="1:13" ht="19.5" customHeight="1">
      <c r="B27" s="187"/>
      <c r="C27" s="191" t="s">
        <v>506</v>
      </c>
      <c r="D27" s="192"/>
      <c r="E27" s="193">
        <v>7</v>
      </c>
      <c r="F27" s="193">
        <v>8</v>
      </c>
      <c r="G27" s="193">
        <v>4</v>
      </c>
      <c r="H27" s="193">
        <v>10</v>
      </c>
      <c r="I27" s="193">
        <v>8</v>
      </c>
      <c r="J27" s="193">
        <v>7</v>
      </c>
      <c r="K27" s="193">
        <v>12</v>
      </c>
      <c r="L27" s="46"/>
      <c r="M27" s="194">
        <f t="shared" si="0"/>
        <v>0.21428571428571427</v>
      </c>
    </row>
    <row r="28" spans="1:13" ht="19.5" customHeight="1">
      <c r="A28" s="46">
        <v>7</v>
      </c>
      <c r="B28" s="333" t="s">
        <v>520</v>
      </c>
      <c r="C28" s="333"/>
      <c r="D28" s="333"/>
      <c r="E28" s="333"/>
      <c r="F28" s="333"/>
      <c r="G28" s="333"/>
      <c r="H28" s="333"/>
      <c r="I28" s="189"/>
      <c r="J28" s="189"/>
      <c r="K28" s="189"/>
      <c r="L28" s="189"/>
      <c r="M28" s="194" t="s">
        <v>13</v>
      </c>
    </row>
    <row r="29" spans="1:13" ht="19.5" customHeight="1">
      <c r="B29" s="187"/>
      <c r="C29" s="191" t="s">
        <v>521</v>
      </c>
      <c r="D29" s="192"/>
      <c r="E29" s="193">
        <v>13</v>
      </c>
      <c r="F29" s="193">
        <v>13</v>
      </c>
      <c r="G29" s="193">
        <v>14</v>
      </c>
      <c r="H29" s="193">
        <v>22</v>
      </c>
      <c r="I29" s="193">
        <v>33</v>
      </c>
      <c r="J29" s="193">
        <v>13</v>
      </c>
      <c r="K29" s="193">
        <v>28</v>
      </c>
      <c r="L29" s="46"/>
      <c r="M29" s="194">
        <f t="shared" si="0"/>
        <v>0.5</v>
      </c>
    </row>
    <row r="30" spans="1:13" ht="19.5" customHeight="1">
      <c r="B30" s="187"/>
      <c r="C30" s="191" t="s">
        <v>522</v>
      </c>
      <c r="D30" s="192"/>
      <c r="E30" s="193">
        <v>9</v>
      </c>
      <c r="F30" s="193">
        <v>10</v>
      </c>
      <c r="G30" s="193">
        <v>10</v>
      </c>
      <c r="H30" s="193">
        <v>9</v>
      </c>
      <c r="I30" s="193">
        <v>9</v>
      </c>
      <c r="J30" s="193">
        <v>5</v>
      </c>
      <c r="K30" s="193">
        <v>16</v>
      </c>
      <c r="L30" s="46"/>
      <c r="M30" s="194">
        <f t="shared" si="0"/>
        <v>0.2857142857142857</v>
      </c>
    </row>
    <row r="31" spans="1:13" ht="19.5" customHeight="1">
      <c r="B31" s="187"/>
      <c r="C31" s="191" t="s">
        <v>523</v>
      </c>
      <c r="D31" s="192"/>
      <c r="E31" s="193">
        <v>4</v>
      </c>
      <c r="F31" s="193">
        <v>5</v>
      </c>
      <c r="G31" s="193">
        <v>2</v>
      </c>
      <c r="H31" s="193">
        <v>3</v>
      </c>
      <c r="I31" s="193">
        <v>5</v>
      </c>
      <c r="J31" s="193">
        <v>1</v>
      </c>
      <c r="K31" s="193">
        <v>3</v>
      </c>
      <c r="L31" s="46"/>
      <c r="M31" s="194">
        <f t="shared" si="0"/>
        <v>5.3571428571428568E-2</v>
      </c>
    </row>
    <row r="32" spans="1:13" ht="19.5" customHeight="1">
      <c r="B32" s="187"/>
      <c r="C32" s="191" t="s">
        <v>524</v>
      </c>
      <c r="D32" s="192"/>
      <c r="E32" s="193">
        <v>3</v>
      </c>
      <c r="F32" s="193">
        <v>1</v>
      </c>
      <c r="G32" s="193">
        <v>0</v>
      </c>
      <c r="H32" s="193">
        <v>0</v>
      </c>
      <c r="I32" s="193">
        <v>3</v>
      </c>
      <c r="J32" s="193">
        <v>2</v>
      </c>
      <c r="K32" s="193">
        <v>5</v>
      </c>
      <c r="L32" s="46"/>
      <c r="M32" s="194">
        <f t="shared" si="0"/>
        <v>8.9285714285714288E-2</v>
      </c>
    </row>
    <row r="33" spans="1:13" ht="19.5" customHeight="1">
      <c r="B33" s="187"/>
      <c r="C33" s="191" t="s">
        <v>525</v>
      </c>
      <c r="D33" s="192"/>
      <c r="E33" s="193">
        <v>2</v>
      </c>
      <c r="F33" s="193">
        <v>2</v>
      </c>
      <c r="G33" s="193">
        <v>2</v>
      </c>
      <c r="H33" s="193">
        <v>1</v>
      </c>
      <c r="I33" s="193">
        <v>5</v>
      </c>
      <c r="J33" s="193">
        <v>1</v>
      </c>
      <c r="K33" s="193">
        <v>4</v>
      </c>
      <c r="L33" s="46"/>
      <c r="M33" s="194">
        <f t="shared" si="0"/>
        <v>7.1428571428571425E-2</v>
      </c>
    </row>
    <row r="34" spans="1:13" ht="19.5" customHeight="1">
      <c r="A34" s="46">
        <v>8</v>
      </c>
      <c r="B34" s="333" t="s">
        <v>526</v>
      </c>
      <c r="C34" s="333"/>
      <c r="D34" s="333"/>
      <c r="E34" s="333"/>
      <c r="F34" s="333"/>
      <c r="G34" s="333"/>
      <c r="H34" s="333"/>
      <c r="I34" s="189"/>
      <c r="J34" s="189"/>
      <c r="K34" s="189"/>
      <c r="L34" s="189"/>
      <c r="M34" s="194" t="s">
        <v>13</v>
      </c>
    </row>
    <row r="35" spans="1:13" ht="19.5" customHeight="1">
      <c r="B35" s="187"/>
      <c r="C35" s="195">
        <v>4</v>
      </c>
      <c r="D35" s="196"/>
      <c r="E35" s="193">
        <v>7</v>
      </c>
      <c r="F35" s="193">
        <v>10</v>
      </c>
      <c r="G35" s="193">
        <v>2</v>
      </c>
      <c r="H35" s="193">
        <v>10</v>
      </c>
      <c r="I35" s="193">
        <v>13</v>
      </c>
      <c r="J35" s="193">
        <v>8</v>
      </c>
      <c r="K35" s="193">
        <v>16</v>
      </c>
      <c r="L35" s="46"/>
      <c r="M35" s="194">
        <f t="shared" si="0"/>
        <v>0.2857142857142857</v>
      </c>
    </row>
    <row r="36" spans="1:13" ht="19.5" customHeight="1">
      <c r="B36" s="187"/>
      <c r="C36" s="195">
        <v>4.5</v>
      </c>
      <c r="D36" s="196"/>
      <c r="E36" s="193">
        <v>5</v>
      </c>
      <c r="F36" s="193">
        <v>3</v>
      </c>
      <c r="G36" s="193">
        <v>9</v>
      </c>
      <c r="H36" s="193">
        <v>5</v>
      </c>
      <c r="I36" s="193">
        <v>20</v>
      </c>
      <c r="J36" s="193">
        <v>2</v>
      </c>
      <c r="K36" s="193">
        <v>17</v>
      </c>
      <c r="L36" s="46"/>
      <c r="M36" s="194">
        <f t="shared" si="0"/>
        <v>0.30357142857142855</v>
      </c>
    </row>
    <row r="37" spans="1:13" ht="19.5" customHeight="1">
      <c r="B37" s="187"/>
      <c r="C37" s="195">
        <v>5</v>
      </c>
      <c r="D37" s="196"/>
      <c r="E37" s="193">
        <v>6</v>
      </c>
      <c r="F37" s="193">
        <v>7</v>
      </c>
      <c r="G37" s="193">
        <v>6</v>
      </c>
      <c r="H37" s="193">
        <v>12</v>
      </c>
      <c r="I37" s="193">
        <v>9</v>
      </c>
      <c r="J37" s="193">
        <v>10</v>
      </c>
      <c r="K37" s="193">
        <v>9</v>
      </c>
      <c r="L37" s="46"/>
      <c r="M37" s="194">
        <f t="shared" si="0"/>
        <v>0.16071428571428573</v>
      </c>
    </row>
    <row r="38" spans="1:13" ht="19.5" customHeight="1">
      <c r="B38" s="187"/>
      <c r="C38" s="195">
        <v>5.5</v>
      </c>
      <c r="D38" s="196"/>
      <c r="E38" s="193">
        <v>7</v>
      </c>
      <c r="F38" s="193">
        <v>3</v>
      </c>
      <c r="G38" s="193">
        <v>8</v>
      </c>
      <c r="H38" s="193">
        <v>1</v>
      </c>
      <c r="I38" s="193">
        <v>8</v>
      </c>
      <c r="J38" s="193">
        <v>1</v>
      </c>
      <c r="K38" s="193">
        <v>6</v>
      </c>
      <c r="L38" s="46"/>
      <c r="M38" s="194">
        <f t="shared" si="0"/>
        <v>0.10714285714285714</v>
      </c>
    </row>
    <row r="39" spans="1:13" ht="19.5" customHeight="1">
      <c r="B39" s="187"/>
      <c r="C39" s="195">
        <v>6</v>
      </c>
      <c r="D39" s="196"/>
      <c r="E39" s="193">
        <v>6</v>
      </c>
      <c r="F39" s="193">
        <v>5</v>
      </c>
      <c r="G39" s="193">
        <v>3</v>
      </c>
      <c r="H39" s="193">
        <v>6</v>
      </c>
      <c r="I39" s="193">
        <v>1</v>
      </c>
      <c r="J39" s="193">
        <v>2</v>
      </c>
      <c r="K39" s="193">
        <v>5</v>
      </c>
      <c r="L39" s="46"/>
      <c r="M39" s="194">
        <f t="shared" si="0"/>
        <v>8.9285714285714288E-2</v>
      </c>
    </row>
    <row r="40" spans="1:13" ht="19.5" customHeight="1">
      <c r="B40" s="187"/>
      <c r="C40" s="195" t="s">
        <v>527</v>
      </c>
      <c r="D40" s="196"/>
      <c r="E40" s="193">
        <v>1</v>
      </c>
      <c r="F40" s="193">
        <v>3</v>
      </c>
      <c r="G40" s="193">
        <v>0</v>
      </c>
      <c r="H40" s="193">
        <v>1</v>
      </c>
      <c r="I40" s="193">
        <v>5</v>
      </c>
      <c r="J40" s="193">
        <v>0</v>
      </c>
      <c r="K40" s="193">
        <v>3</v>
      </c>
      <c r="L40" s="46"/>
      <c r="M40" s="194">
        <f t="shared" si="0"/>
        <v>5.3571428571428568E-2</v>
      </c>
    </row>
    <row r="41" spans="1:13" ht="19.5" customHeight="1">
      <c r="A41" s="46">
        <v>9</v>
      </c>
      <c r="B41" s="333" t="s">
        <v>528</v>
      </c>
      <c r="C41" s="333"/>
      <c r="D41" s="333"/>
      <c r="E41" s="333"/>
      <c r="F41" s="333"/>
      <c r="G41" s="333"/>
      <c r="H41" s="333"/>
      <c r="I41" s="189"/>
      <c r="J41" s="189"/>
      <c r="K41" s="189"/>
      <c r="L41" s="189"/>
      <c r="M41" s="194" t="s">
        <v>13</v>
      </c>
    </row>
    <row r="42" spans="1:13" ht="19.5" customHeight="1">
      <c r="B42" s="187"/>
      <c r="C42" s="195" t="s">
        <v>529</v>
      </c>
      <c r="D42" s="196"/>
      <c r="E42" s="193">
        <v>9</v>
      </c>
      <c r="F42" s="193">
        <v>5</v>
      </c>
      <c r="G42" s="193">
        <v>4</v>
      </c>
      <c r="H42" s="193">
        <v>6</v>
      </c>
      <c r="I42" s="193">
        <v>15</v>
      </c>
      <c r="J42" s="193">
        <v>3</v>
      </c>
      <c r="K42" s="193">
        <v>19</v>
      </c>
      <c r="L42" s="46"/>
      <c r="M42" s="194">
        <f t="shared" si="0"/>
        <v>0.3392857142857143</v>
      </c>
    </row>
    <row r="43" spans="1:13" ht="19.5" customHeight="1">
      <c r="B43" s="187"/>
      <c r="C43" s="195">
        <v>8</v>
      </c>
      <c r="D43" s="196"/>
      <c r="E43" s="193">
        <v>8</v>
      </c>
      <c r="F43" s="193">
        <v>10</v>
      </c>
      <c r="G43" s="193">
        <v>3</v>
      </c>
      <c r="H43" s="193">
        <v>15</v>
      </c>
      <c r="I43" s="193">
        <v>10</v>
      </c>
      <c r="J43" s="193">
        <v>7</v>
      </c>
      <c r="K43" s="193">
        <v>7</v>
      </c>
      <c r="L43" s="46"/>
      <c r="M43" s="194">
        <f t="shared" si="0"/>
        <v>0.125</v>
      </c>
    </row>
    <row r="44" spans="1:13" ht="19.5" customHeight="1">
      <c r="B44" s="187"/>
      <c r="C44" s="195">
        <v>7</v>
      </c>
      <c r="D44" s="196"/>
      <c r="E44" s="193">
        <v>5</v>
      </c>
      <c r="F44" s="193">
        <v>0</v>
      </c>
      <c r="G44" s="193">
        <v>11</v>
      </c>
      <c r="H44" s="193">
        <v>3</v>
      </c>
      <c r="I44" s="193">
        <v>10</v>
      </c>
      <c r="J44" s="193">
        <v>1</v>
      </c>
      <c r="K44" s="193">
        <v>5</v>
      </c>
      <c r="L44" s="46"/>
      <c r="M44" s="194">
        <f t="shared" si="0"/>
        <v>8.9285714285714288E-2</v>
      </c>
    </row>
    <row r="45" spans="1:13" ht="19.5" customHeight="1">
      <c r="B45" s="187"/>
      <c r="C45" s="195">
        <v>6</v>
      </c>
      <c r="D45" s="196"/>
      <c r="E45" s="193">
        <v>8</v>
      </c>
      <c r="F45" s="193">
        <v>11</v>
      </c>
      <c r="G45" s="193">
        <v>5</v>
      </c>
      <c r="H45" s="193">
        <v>8</v>
      </c>
      <c r="I45" s="193">
        <v>10</v>
      </c>
      <c r="J45" s="193">
        <v>7</v>
      </c>
      <c r="K45" s="193">
        <v>12</v>
      </c>
      <c r="L45" s="46"/>
      <c r="M45" s="194">
        <f t="shared" si="0"/>
        <v>0.21428571428571427</v>
      </c>
    </row>
    <row r="46" spans="1:13" ht="19.5" customHeight="1">
      <c r="B46" s="187"/>
      <c r="C46" s="195" t="s">
        <v>530</v>
      </c>
      <c r="D46" s="196"/>
      <c r="E46" s="193">
        <v>4</v>
      </c>
      <c r="F46" s="193">
        <v>6</v>
      </c>
      <c r="G46" s="193">
        <v>5</v>
      </c>
      <c r="H46" s="193">
        <v>9</v>
      </c>
      <c r="I46" s="193">
        <v>11</v>
      </c>
      <c r="J46" s="193">
        <v>5</v>
      </c>
      <c r="K46" s="193">
        <v>13</v>
      </c>
      <c r="L46" s="46"/>
      <c r="M46" s="194">
        <f t="shared" si="0"/>
        <v>0.23214285714285715</v>
      </c>
    </row>
    <row r="47" spans="1:13" ht="19.5" customHeight="1">
      <c r="A47" s="46">
        <v>10</v>
      </c>
      <c r="B47" s="333" t="s">
        <v>531</v>
      </c>
      <c r="C47" s="333"/>
      <c r="D47" s="333"/>
      <c r="E47" s="333"/>
      <c r="F47" s="333"/>
      <c r="G47" s="333"/>
      <c r="H47" s="333"/>
      <c r="I47" s="189"/>
      <c r="J47" s="189"/>
      <c r="K47" s="189"/>
      <c r="L47" s="189"/>
      <c r="M47" s="194" t="s">
        <v>13</v>
      </c>
    </row>
    <row r="48" spans="1:13" ht="19.5" customHeight="1">
      <c r="B48" s="187"/>
      <c r="C48" s="191" t="s">
        <v>508</v>
      </c>
      <c r="D48" s="192"/>
      <c r="E48" s="193">
        <v>19</v>
      </c>
      <c r="F48" s="193">
        <v>18</v>
      </c>
      <c r="G48" s="193">
        <v>18</v>
      </c>
      <c r="H48" s="193">
        <v>21</v>
      </c>
      <c r="I48" s="193">
        <v>30</v>
      </c>
      <c r="J48" s="193">
        <v>14</v>
      </c>
      <c r="K48" s="193">
        <v>27</v>
      </c>
      <c r="L48" s="46"/>
      <c r="M48" s="194">
        <f t="shared" si="0"/>
        <v>0.48214285714285715</v>
      </c>
    </row>
    <row r="49" spans="1:13" ht="19.5" customHeight="1">
      <c r="B49" s="187"/>
      <c r="C49" s="191" t="s">
        <v>509</v>
      </c>
      <c r="D49" s="192"/>
      <c r="E49" s="193">
        <v>12</v>
      </c>
      <c r="F49" s="193">
        <v>13</v>
      </c>
      <c r="G49" s="193">
        <v>10</v>
      </c>
      <c r="H49" s="193">
        <v>14</v>
      </c>
      <c r="I49" s="193">
        <v>26</v>
      </c>
      <c r="J49" s="193">
        <v>8</v>
      </c>
      <c r="K49" s="193">
        <v>29</v>
      </c>
      <c r="L49" s="46"/>
      <c r="M49" s="194">
        <f t="shared" si="0"/>
        <v>0.5178571428571429</v>
      </c>
    </row>
    <row r="50" spans="1:13" ht="19.5" customHeight="1">
      <c r="A50" s="46">
        <v>11</v>
      </c>
      <c r="B50" s="333" t="s">
        <v>532</v>
      </c>
      <c r="C50" s="333"/>
      <c r="D50" s="333"/>
      <c r="E50" s="333"/>
      <c r="F50" s="333"/>
      <c r="G50" s="333"/>
      <c r="H50" s="333"/>
      <c r="I50" s="189"/>
      <c r="J50" s="189"/>
      <c r="K50" s="189"/>
      <c r="L50" s="189"/>
      <c r="M50" s="194" t="s">
        <v>13</v>
      </c>
    </row>
    <row r="51" spans="1:13" ht="19.5" customHeight="1">
      <c r="B51" s="187"/>
      <c r="C51" s="191" t="s">
        <v>533</v>
      </c>
      <c r="D51" s="192"/>
      <c r="E51" s="193">
        <v>10</v>
      </c>
      <c r="F51" s="193">
        <v>13</v>
      </c>
      <c r="G51" s="193">
        <v>11</v>
      </c>
      <c r="H51" s="193">
        <v>13</v>
      </c>
      <c r="I51" s="193">
        <v>24</v>
      </c>
      <c r="J51" s="193">
        <v>10</v>
      </c>
      <c r="K51" s="193">
        <v>27</v>
      </c>
      <c r="L51" s="46"/>
      <c r="M51" s="194">
        <f t="shared" si="0"/>
        <v>0.48214285714285715</v>
      </c>
    </row>
    <row r="52" spans="1:13" ht="19.5" customHeight="1">
      <c r="B52" s="187"/>
      <c r="C52" s="191" t="s">
        <v>534</v>
      </c>
      <c r="D52" s="192"/>
      <c r="E52" s="193">
        <v>8</v>
      </c>
      <c r="F52" s="193">
        <v>4</v>
      </c>
      <c r="G52" s="193">
        <v>8</v>
      </c>
      <c r="H52" s="193">
        <v>8</v>
      </c>
      <c r="I52" s="193">
        <v>6</v>
      </c>
      <c r="J52" s="193">
        <v>1</v>
      </c>
      <c r="K52" s="193">
        <v>9</v>
      </c>
      <c r="L52" s="46"/>
      <c r="M52" s="194">
        <f t="shared" si="0"/>
        <v>0.16071428571428573</v>
      </c>
    </row>
    <row r="53" spans="1:13" ht="19.5" customHeight="1">
      <c r="B53" s="187"/>
      <c r="C53" s="191" t="s">
        <v>535</v>
      </c>
      <c r="D53" s="192"/>
      <c r="E53" s="193">
        <v>5</v>
      </c>
      <c r="F53" s="193">
        <v>3</v>
      </c>
      <c r="G53" s="193">
        <v>3</v>
      </c>
      <c r="H53" s="193">
        <v>5</v>
      </c>
      <c r="I53" s="193">
        <v>3</v>
      </c>
      <c r="J53" s="193">
        <v>4</v>
      </c>
      <c r="K53" s="193">
        <v>5</v>
      </c>
      <c r="L53" s="46"/>
      <c r="M53" s="194">
        <f t="shared" si="0"/>
        <v>8.9285714285714288E-2</v>
      </c>
    </row>
    <row r="54" spans="1:13" ht="19.5" customHeight="1">
      <c r="B54" s="187"/>
      <c r="C54" s="191" t="s">
        <v>536</v>
      </c>
      <c r="D54" s="192"/>
      <c r="E54" s="193">
        <v>3</v>
      </c>
      <c r="F54" s="193">
        <v>7</v>
      </c>
      <c r="G54" s="193">
        <v>3</v>
      </c>
      <c r="H54" s="193">
        <v>5</v>
      </c>
      <c r="I54" s="193">
        <v>11</v>
      </c>
      <c r="J54" s="193">
        <v>4</v>
      </c>
      <c r="K54" s="193">
        <v>2</v>
      </c>
      <c r="L54" s="46"/>
      <c r="M54" s="194">
        <f t="shared" si="0"/>
        <v>3.5714285714285712E-2</v>
      </c>
    </row>
    <row r="55" spans="1:13" ht="19.5" customHeight="1">
      <c r="B55" s="187"/>
      <c r="C55" s="191" t="s">
        <v>537</v>
      </c>
      <c r="D55" s="192"/>
      <c r="E55" s="193">
        <v>5</v>
      </c>
      <c r="F55" s="193">
        <v>6</v>
      </c>
      <c r="G55" s="193">
        <v>3</v>
      </c>
      <c r="H55" s="193">
        <v>4</v>
      </c>
      <c r="I55" s="193">
        <v>12</v>
      </c>
      <c r="J55" s="193">
        <v>3</v>
      </c>
      <c r="K55" s="193">
        <v>13</v>
      </c>
      <c r="L55" s="46"/>
      <c r="M55" s="194">
        <f t="shared" si="0"/>
        <v>0.23214285714285715</v>
      </c>
    </row>
    <row r="56" spans="1:13" ht="19.5" customHeight="1">
      <c r="A56" s="46">
        <v>12</v>
      </c>
      <c r="B56" s="333" t="s">
        <v>538</v>
      </c>
      <c r="C56" s="333"/>
      <c r="D56" s="333"/>
      <c r="E56" s="333"/>
      <c r="F56" s="333"/>
      <c r="G56" s="333"/>
      <c r="H56" s="333"/>
      <c r="I56" s="189"/>
      <c r="J56" s="189"/>
      <c r="K56" s="189"/>
      <c r="L56" s="189"/>
      <c r="M56" s="194" t="s">
        <v>13</v>
      </c>
    </row>
    <row r="57" spans="1:13" ht="19.5" customHeight="1">
      <c r="B57" s="197"/>
      <c r="C57" s="195" t="s">
        <v>539</v>
      </c>
      <c r="D57" s="189"/>
      <c r="E57" s="198">
        <v>10</v>
      </c>
      <c r="F57" s="198">
        <v>7</v>
      </c>
      <c r="G57" s="198">
        <v>8</v>
      </c>
      <c r="H57" s="198">
        <v>18</v>
      </c>
      <c r="I57" s="198">
        <v>19</v>
      </c>
      <c r="J57" s="198">
        <v>8</v>
      </c>
      <c r="K57" s="198">
        <v>15</v>
      </c>
      <c r="L57" s="199"/>
      <c r="M57" s="194">
        <f t="shared" si="0"/>
        <v>0.26785714285714285</v>
      </c>
    </row>
    <row r="58" spans="1:13" ht="19.5" customHeight="1">
      <c r="B58" s="187"/>
      <c r="C58" s="191" t="s">
        <v>540</v>
      </c>
      <c r="D58" s="192"/>
      <c r="E58" s="193">
        <v>9</v>
      </c>
      <c r="F58" s="193">
        <v>17</v>
      </c>
      <c r="G58" s="193">
        <v>6</v>
      </c>
      <c r="H58" s="193">
        <v>9</v>
      </c>
      <c r="I58" s="193">
        <v>15</v>
      </c>
      <c r="J58" s="193">
        <v>6</v>
      </c>
      <c r="K58" s="193">
        <v>22</v>
      </c>
      <c r="L58" s="46"/>
      <c r="M58" s="194">
        <f t="shared" si="0"/>
        <v>0.39285714285714285</v>
      </c>
    </row>
    <row r="59" spans="1:13" ht="19.5" customHeight="1">
      <c r="B59" s="187"/>
      <c r="C59" s="195" t="s">
        <v>541</v>
      </c>
      <c r="D59" s="196"/>
      <c r="E59" s="193">
        <v>2</v>
      </c>
      <c r="F59" s="193">
        <v>1</v>
      </c>
      <c r="G59" s="193">
        <v>4</v>
      </c>
      <c r="H59" s="193">
        <v>4</v>
      </c>
      <c r="I59" s="193">
        <v>11</v>
      </c>
      <c r="J59" s="193">
        <v>1</v>
      </c>
      <c r="K59" s="193">
        <v>7</v>
      </c>
      <c r="L59" s="46"/>
      <c r="M59" s="194">
        <f t="shared" si="0"/>
        <v>0.125</v>
      </c>
    </row>
    <row r="60" spans="1:13" ht="19.5" customHeight="1">
      <c r="B60" s="187"/>
      <c r="C60" s="191" t="s">
        <v>542</v>
      </c>
      <c r="D60" s="192"/>
      <c r="E60" s="193">
        <v>3</v>
      </c>
      <c r="F60" s="193">
        <v>2</v>
      </c>
      <c r="G60" s="193">
        <v>8</v>
      </c>
      <c r="H60" s="193">
        <v>3</v>
      </c>
      <c r="I60" s="193">
        <v>8</v>
      </c>
      <c r="J60" s="193">
        <v>7</v>
      </c>
      <c r="K60" s="193">
        <v>6</v>
      </c>
      <c r="L60" s="46"/>
      <c r="M60" s="194">
        <f t="shared" si="0"/>
        <v>0.10714285714285714</v>
      </c>
    </row>
    <row r="61" spans="1:13" ht="19.5" customHeight="1">
      <c r="B61" s="187"/>
      <c r="C61" s="191" t="s">
        <v>506</v>
      </c>
      <c r="D61" s="192"/>
      <c r="E61" s="193">
        <v>8</v>
      </c>
      <c r="F61" s="193">
        <v>5</v>
      </c>
      <c r="G61" s="193">
        <v>5</v>
      </c>
      <c r="H61" s="193">
        <v>5</v>
      </c>
      <c r="I61" s="193">
        <v>8</v>
      </c>
      <c r="J61" s="193">
        <v>4</v>
      </c>
      <c r="K61" s="193">
        <v>8</v>
      </c>
      <c r="L61" s="46"/>
      <c r="M61" s="194">
        <f t="shared" si="0"/>
        <v>0.14285714285714285</v>
      </c>
    </row>
    <row r="62" spans="1:13" ht="19.5" customHeight="1">
      <c r="A62" s="46">
        <v>13</v>
      </c>
      <c r="B62" s="333" t="s">
        <v>543</v>
      </c>
      <c r="C62" s="333"/>
      <c r="D62" s="333"/>
      <c r="E62" s="333"/>
      <c r="F62" s="333"/>
      <c r="G62" s="333"/>
      <c r="H62" s="333"/>
      <c r="I62" s="189"/>
      <c r="J62" s="189"/>
      <c r="K62" s="189"/>
      <c r="L62" s="189"/>
      <c r="M62" s="194" t="s">
        <v>13</v>
      </c>
    </row>
    <row r="63" spans="1:13" ht="19.5" customHeight="1">
      <c r="B63" s="187"/>
      <c r="C63" s="191" t="s">
        <v>508</v>
      </c>
      <c r="D63" s="192"/>
      <c r="E63" s="193">
        <v>3</v>
      </c>
      <c r="F63" s="193">
        <v>5</v>
      </c>
      <c r="G63" s="193">
        <v>0</v>
      </c>
      <c r="H63" s="193">
        <v>3</v>
      </c>
      <c r="I63" s="193">
        <v>4</v>
      </c>
      <c r="J63" s="193">
        <v>1</v>
      </c>
      <c r="K63" s="193">
        <v>4</v>
      </c>
      <c r="L63" s="46"/>
      <c r="M63" s="194">
        <f t="shared" si="0"/>
        <v>7.1428571428571425E-2</v>
      </c>
    </row>
    <row r="64" spans="1:13" ht="19.5" customHeight="1">
      <c r="B64" s="187"/>
      <c r="C64" s="191" t="s">
        <v>544</v>
      </c>
      <c r="D64" s="192"/>
      <c r="E64" s="193">
        <v>28</v>
      </c>
      <c r="F64" s="193">
        <v>27</v>
      </c>
      <c r="G64" s="193">
        <v>28</v>
      </c>
      <c r="H64" s="193">
        <v>32</v>
      </c>
      <c r="I64" s="193">
        <v>52</v>
      </c>
      <c r="J64" s="193">
        <v>20</v>
      </c>
      <c r="K64" s="193">
        <v>52</v>
      </c>
      <c r="L64" s="46"/>
      <c r="M64" s="194">
        <f t="shared" si="0"/>
        <v>0.9285714285714286</v>
      </c>
    </row>
    <row r="65" spans="1:13" ht="19.5" customHeight="1">
      <c r="A65" s="46">
        <v>14</v>
      </c>
      <c r="B65" s="333" t="s">
        <v>545</v>
      </c>
      <c r="C65" s="333"/>
      <c r="D65" s="333"/>
      <c r="E65" s="333"/>
      <c r="F65" s="333"/>
      <c r="G65" s="333"/>
      <c r="H65" s="333"/>
      <c r="I65" s="189"/>
      <c r="J65" s="189"/>
      <c r="K65" s="189"/>
      <c r="L65" s="189"/>
      <c r="M65" s="194" t="s">
        <v>13</v>
      </c>
    </row>
    <row r="66" spans="1:13" ht="19.5" customHeight="1">
      <c r="B66" s="187"/>
      <c r="C66" s="191" t="s">
        <v>508</v>
      </c>
      <c r="D66" s="192"/>
      <c r="E66" s="193">
        <v>2</v>
      </c>
      <c r="F66" s="193">
        <v>5</v>
      </c>
      <c r="G66" s="193">
        <v>1</v>
      </c>
      <c r="H66" s="193">
        <v>3</v>
      </c>
      <c r="I66" s="193">
        <v>3</v>
      </c>
      <c r="J66" s="193">
        <v>1</v>
      </c>
      <c r="K66" s="193">
        <v>2</v>
      </c>
      <c r="L66" s="46"/>
      <c r="M66" s="194">
        <f t="shared" si="0"/>
        <v>3.5714285714285712E-2</v>
      </c>
    </row>
    <row r="67" spans="1:13" ht="19.5" customHeight="1">
      <c r="B67" s="187"/>
      <c r="C67" s="191" t="s">
        <v>544</v>
      </c>
      <c r="D67" s="192"/>
      <c r="E67" s="193">
        <v>28</v>
      </c>
      <c r="F67" s="193">
        <v>27</v>
      </c>
      <c r="G67" s="193">
        <v>27</v>
      </c>
      <c r="H67" s="193">
        <v>32</v>
      </c>
      <c r="I67" s="193">
        <v>52</v>
      </c>
      <c r="J67" s="193">
        <v>20</v>
      </c>
      <c r="K67" s="193">
        <v>54</v>
      </c>
      <c r="L67" s="46"/>
      <c r="M67" s="194">
        <f t="shared" si="0"/>
        <v>0.9642857142857143</v>
      </c>
    </row>
    <row r="68" spans="1:13" ht="19.5" customHeight="1">
      <c r="A68" s="46">
        <v>15</v>
      </c>
      <c r="B68" s="333" t="s">
        <v>546</v>
      </c>
      <c r="C68" s="333"/>
      <c r="D68" s="333"/>
      <c r="E68" s="333"/>
      <c r="F68" s="333"/>
      <c r="G68" s="333"/>
      <c r="H68" s="333"/>
      <c r="I68" s="189"/>
      <c r="J68" s="189"/>
      <c r="K68" s="189"/>
      <c r="L68" s="189"/>
      <c r="M68" s="194" t="s">
        <v>13</v>
      </c>
    </row>
    <row r="69" spans="1:13" ht="19.5" customHeight="1">
      <c r="B69" s="187"/>
      <c r="C69" s="191" t="s">
        <v>334</v>
      </c>
      <c r="D69" s="192"/>
      <c r="E69" s="193">
        <v>6</v>
      </c>
      <c r="F69" s="193">
        <v>8</v>
      </c>
      <c r="G69" s="193">
        <v>3</v>
      </c>
      <c r="H69" s="193">
        <v>10</v>
      </c>
      <c r="I69" s="193">
        <v>18</v>
      </c>
      <c r="J69" s="193">
        <v>4</v>
      </c>
      <c r="K69" s="193">
        <v>9</v>
      </c>
      <c r="L69" s="46"/>
      <c r="M69" s="194">
        <f t="shared" si="0"/>
        <v>0.16071428571428573</v>
      </c>
    </row>
    <row r="70" spans="1:13" ht="19.5" customHeight="1">
      <c r="B70" s="187"/>
      <c r="C70" s="191" t="s">
        <v>339</v>
      </c>
      <c r="D70" s="192"/>
      <c r="E70" s="193">
        <v>16</v>
      </c>
      <c r="F70" s="193">
        <v>19</v>
      </c>
      <c r="G70" s="193">
        <v>21</v>
      </c>
      <c r="H70" s="193">
        <v>20</v>
      </c>
      <c r="I70" s="193">
        <v>31</v>
      </c>
      <c r="J70" s="193">
        <v>9</v>
      </c>
      <c r="K70" s="193">
        <v>39</v>
      </c>
      <c r="L70" s="46"/>
      <c r="M70" s="194">
        <f t="shared" si="0"/>
        <v>0.6964285714285714</v>
      </c>
    </row>
    <row r="71" spans="1:13" ht="19.5" customHeight="1">
      <c r="B71" s="187"/>
      <c r="C71" s="191" t="s">
        <v>547</v>
      </c>
      <c r="D71" s="192"/>
      <c r="E71" s="193">
        <v>1</v>
      </c>
      <c r="F71" s="193">
        <v>4</v>
      </c>
      <c r="G71" s="193">
        <v>0</v>
      </c>
      <c r="H71" s="193">
        <v>4</v>
      </c>
      <c r="I71" s="193">
        <v>2</v>
      </c>
      <c r="J71" s="193">
        <v>4</v>
      </c>
      <c r="K71" s="193">
        <v>6</v>
      </c>
      <c r="L71" s="46"/>
      <c r="M71" s="194">
        <f t="shared" si="0"/>
        <v>0.10714285714285714</v>
      </c>
    </row>
    <row r="72" spans="1:13" ht="19.5" customHeight="1">
      <c r="B72" s="187"/>
      <c r="C72" s="191" t="s">
        <v>548</v>
      </c>
      <c r="D72" s="192"/>
      <c r="E72" s="193">
        <v>2</v>
      </c>
      <c r="F72" s="193">
        <v>1</v>
      </c>
      <c r="G72" s="193">
        <v>1</v>
      </c>
      <c r="H72" s="193">
        <v>1</v>
      </c>
      <c r="I72" s="193">
        <v>2</v>
      </c>
      <c r="J72" s="193">
        <v>3</v>
      </c>
      <c r="K72" s="193">
        <v>3</v>
      </c>
      <c r="L72" s="46"/>
      <c r="M72" s="194">
        <f t="shared" si="0"/>
        <v>5.3571428571428568E-2</v>
      </c>
    </row>
    <row r="73" spans="1:13" ht="19.5" customHeight="1">
      <c r="B73" s="187"/>
      <c r="C73" s="191" t="s">
        <v>506</v>
      </c>
      <c r="D73" s="192"/>
      <c r="E73" s="193">
        <v>5</v>
      </c>
      <c r="F73" s="193">
        <v>3</v>
      </c>
      <c r="G73" s="193">
        <v>4</v>
      </c>
      <c r="H73" s="193">
        <v>1</v>
      </c>
      <c r="I73" s="193">
        <v>4</v>
      </c>
      <c r="J73" s="193">
        <v>4</v>
      </c>
      <c r="K73" s="193">
        <v>5</v>
      </c>
      <c r="L73" s="46"/>
      <c r="M73" s="194">
        <f t="shared" ref="M73:M136" si="1">K73/$K$3</f>
        <v>8.9285714285714288E-2</v>
      </c>
    </row>
    <row r="74" spans="1:13" ht="19.5" customHeight="1">
      <c r="A74" s="46">
        <v>16</v>
      </c>
      <c r="B74" s="333" t="s">
        <v>549</v>
      </c>
      <c r="C74" s="333"/>
      <c r="D74" s="333"/>
      <c r="E74" s="333"/>
      <c r="F74" s="333"/>
      <c r="G74" s="333"/>
      <c r="H74" s="333"/>
      <c r="I74" s="189"/>
      <c r="J74" s="189"/>
      <c r="K74" s="189"/>
      <c r="L74" s="189"/>
      <c r="M74" s="194" t="s">
        <v>13</v>
      </c>
    </row>
    <row r="75" spans="1:13" ht="19.5" customHeight="1">
      <c r="B75" s="187"/>
      <c r="C75" s="191" t="s">
        <v>508</v>
      </c>
      <c r="D75" s="192"/>
      <c r="E75" s="193">
        <v>20</v>
      </c>
      <c r="F75" s="193">
        <v>27</v>
      </c>
      <c r="G75" s="193">
        <v>26</v>
      </c>
      <c r="H75" s="193">
        <v>28</v>
      </c>
      <c r="I75" s="193">
        <v>43</v>
      </c>
      <c r="J75" s="193">
        <v>15</v>
      </c>
      <c r="K75" s="193">
        <v>36</v>
      </c>
      <c r="L75" s="46"/>
      <c r="M75" s="194">
        <f t="shared" si="1"/>
        <v>0.6428571428571429</v>
      </c>
    </row>
    <row r="76" spans="1:13" ht="19.5" customHeight="1">
      <c r="B76" s="187"/>
      <c r="C76" s="191" t="s">
        <v>509</v>
      </c>
      <c r="D76" s="192"/>
      <c r="E76" s="193">
        <v>9</v>
      </c>
      <c r="F76" s="193">
        <v>4</v>
      </c>
      <c r="G76" s="193">
        <v>25</v>
      </c>
      <c r="H76" s="193">
        <v>8</v>
      </c>
      <c r="I76" s="193">
        <v>1</v>
      </c>
      <c r="J76" s="193">
        <v>3</v>
      </c>
      <c r="K76" s="193">
        <v>7</v>
      </c>
      <c r="L76" s="46"/>
      <c r="M76" s="194">
        <f t="shared" si="1"/>
        <v>0.125</v>
      </c>
    </row>
    <row r="77" spans="1:13" ht="19.5" customHeight="1">
      <c r="B77" s="187"/>
      <c r="C77" s="191" t="s">
        <v>550</v>
      </c>
      <c r="D77" s="192"/>
      <c r="E77" s="193"/>
      <c r="F77" s="193"/>
      <c r="G77" s="193"/>
      <c r="H77" s="193"/>
      <c r="I77" s="193">
        <v>10</v>
      </c>
      <c r="J77" s="193">
        <v>6</v>
      </c>
      <c r="K77" s="193">
        <v>11</v>
      </c>
      <c r="L77" s="46"/>
      <c r="M77" s="194">
        <f t="shared" si="1"/>
        <v>0.19642857142857142</v>
      </c>
    </row>
    <row r="78" spans="1:13" ht="19.5" customHeight="1">
      <c r="B78" s="187"/>
      <c r="C78" s="191" t="s">
        <v>551</v>
      </c>
      <c r="D78" s="192"/>
      <c r="E78" s="193"/>
      <c r="F78" s="193"/>
      <c r="G78" s="193"/>
      <c r="H78" s="193"/>
      <c r="I78" s="193">
        <v>1</v>
      </c>
      <c r="J78" s="193"/>
      <c r="K78" s="193">
        <v>3</v>
      </c>
      <c r="L78" s="46"/>
      <c r="M78" s="194">
        <f t="shared" si="1"/>
        <v>5.3571428571428568E-2</v>
      </c>
    </row>
    <row r="79" spans="1:13" ht="19.5" customHeight="1">
      <c r="A79" s="46">
        <v>17</v>
      </c>
      <c r="B79" s="333" t="s">
        <v>552</v>
      </c>
      <c r="C79" s="333"/>
      <c r="D79" s="333"/>
      <c r="E79" s="333"/>
      <c r="F79" s="333"/>
      <c r="G79" s="333"/>
      <c r="H79" s="333"/>
      <c r="I79" s="189"/>
      <c r="J79" s="189"/>
      <c r="K79" s="189"/>
      <c r="L79" s="189"/>
      <c r="M79" s="194" t="s">
        <v>13</v>
      </c>
    </row>
    <row r="80" spans="1:13" ht="19.5" customHeight="1">
      <c r="B80" s="187"/>
      <c r="C80" s="191" t="s">
        <v>553</v>
      </c>
      <c r="D80" s="192"/>
      <c r="E80" s="193">
        <v>6</v>
      </c>
      <c r="F80" s="193">
        <v>6</v>
      </c>
      <c r="G80" s="193">
        <v>2</v>
      </c>
      <c r="H80" s="193">
        <v>4</v>
      </c>
      <c r="I80" s="193">
        <v>14</v>
      </c>
      <c r="J80" s="193">
        <v>6</v>
      </c>
      <c r="K80" s="193">
        <v>6</v>
      </c>
      <c r="L80" s="46"/>
      <c r="M80" s="194">
        <f t="shared" si="1"/>
        <v>0.10714285714285714</v>
      </c>
    </row>
    <row r="81" spans="1:13" ht="19.5" customHeight="1">
      <c r="B81" s="187"/>
      <c r="C81" s="191" t="s">
        <v>554</v>
      </c>
      <c r="D81" s="192"/>
      <c r="E81" s="193">
        <v>8</v>
      </c>
      <c r="F81" s="193">
        <v>8</v>
      </c>
      <c r="G81" s="193">
        <v>9</v>
      </c>
      <c r="H81" s="193">
        <v>8</v>
      </c>
      <c r="I81" s="193">
        <v>22</v>
      </c>
      <c r="J81" s="193">
        <v>8</v>
      </c>
      <c r="K81" s="193">
        <v>22</v>
      </c>
      <c r="L81" s="46"/>
      <c r="M81" s="194">
        <f t="shared" si="1"/>
        <v>0.39285714285714285</v>
      </c>
    </row>
    <row r="82" spans="1:13" ht="19.5" customHeight="1">
      <c r="B82" s="187"/>
      <c r="C82" s="191" t="s">
        <v>555</v>
      </c>
      <c r="D82" s="192"/>
      <c r="E82" s="193">
        <v>10</v>
      </c>
      <c r="F82" s="193">
        <v>7</v>
      </c>
      <c r="G82" s="193">
        <v>8</v>
      </c>
      <c r="H82" s="193">
        <v>8</v>
      </c>
      <c r="I82" s="193">
        <v>7</v>
      </c>
      <c r="J82" s="193">
        <v>7</v>
      </c>
      <c r="K82" s="193">
        <v>13</v>
      </c>
      <c r="L82" s="46"/>
      <c r="M82" s="194">
        <f t="shared" si="1"/>
        <v>0.23214285714285715</v>
      </c>
    </row>
    <row r="83" spans="1:13" ht="19.5" customHeight="1">
      <c r="B83" s="187"/>
      <c r="C83" s="191" t="s">
        <v>556</v>
      </c>
      <c r="D83" s="192"/>
      <c r="E83" s="193">
        <v>3</v>
      </c>
      <c r="F83" s="193">
        <v>4</v>
      </c>
      <c r="G83" s="193">
        <v>6</v>
      </c>
      <c r="H83" s="193">
        <v>9</v>
      </c>
      <c r="I83" s="193">
        <v>10</v>
      </c>
      <c r="J83" s="193">
        <v>2</v>
      </c>
      <c r="K83" s="193">
        <v>12</v>
      </c>
      <c r="L83" s="46"/>
      <c r="M83" s="194">
        <f t="shared" si="1"/>
        <v>0.21428571428571427</v>
      </c>
    </row>
    <row r="84" spans="1:13" ht="19.5" customHeight="1">
      <c r="B84" s="187"/>
      <c r="C84" s="191" t="s">
        <v>557</v>
      </c>
      <c r="D84" s="192"/>
      <c r="E84" s="193">
        <v>2</v>
      </c>
      <c r="F84" s="193">
        <v>2</v>
      </c>
      <c r="G84" s="193">
        <v>3</v>
      </c>
      <c r="H84" s="193">
        <v>4</v>
      </c>
      <c r="I84" s="193">
        <v>3</v>
      </c>
      <c r="J84" s="193">
        <v>0</v>
      </c>
      <c r="K84" s="193">
        <v>4</v>
      </c>
      <c r="L84" s="46"/>
      <c r="M84" s="194">
        <f t="shared" si="1"/>
        <v>7.1428571428571425E-2</v>
      </c>
    </row>
    <row r="85" spans="1:13" ht="19.5" customHeight="1">
      <c r="B85" s="187"/>
      <c r="C85" s="191" t="s">
        <v>558</v>
      </c>
      <c r="D85" s="192"/>
      <c r="E85" s="193">
        <v>1</v>
      </c>
      <c r="F85" s="193">
        <v>2</v>
      </c>
      <c r="G85" s="193">
        <v>1</v>
      </c>
      <c r="H85" s="193">
        <v>0</v>
      </c>
      <c r="I85" s="193">
        <v>0</v>
      </c>
      <c r="J85" s="193">
        <v>0</v>
      </c>
      <c r="K85" s="193">
        <v>0</v>
      </c>
      <c r="L85" s="46"/>
      <c r="M85" s="194">
        <f t="shared" si="1"/>
        <v>0</v>
      </c>
    </row>
    <row r="86" spans="1:13" ht="19.5" customHeight="1">
      <c r="B86" s="187"/>
      <c r="C86" s="191" t="s">
        <v>559</v>
      </c>
      <c r="D86" s="192"/>
      <c r="E86" s="193">
        <v>1</v>
      </c>
      <c r="F86" s="193">
        <v>0</v>
      </c>
      <c r="G86" s="193">
        <v>0</v>
      </c>
      <c r="H86" s="193">
        <v>0</v>
      </c>
      <c r="I86" s="193">
        <v>1</v>
      </c>
      <c r="J86" s="193">
        <v>0</v>
      </c>
      <c r="K86" s="193">
        <v>1</v>
      </c>
      <c r="L86" s="46"/>
      <c r="M86" s="194">
        <f t="shared" si="1"/>
        <v>1.7857142857142856E-2</v>
      </c>
    </row>
    <row r="87" spans="1:13" ht="19.5" customHeight="1">
      <c r="B87" s="187"/>
      <c r="C87" s="191" t="s">
        <v>506</v>
      </c>
      <c r="D87" s="192"/>
      <c r="E87" s="193">
        <v>6</v>
      </c>
      <c r="F87" s="193">
        <v>6</v>
      </c>
      <c r="G87" s="193">
        <v>7</v>
      </c>
      <c r="H87" s="193">
        <v>8</v>
      </c>
      <c r="I87" s="193">
        <v>8</v>
      </c>
      <c r="J87" s="193">
        <v>3</v>
      </c>
      <c r="K87" s="193">
        <v>6</v>
      </c>
      <c r="L87" s="46"/>
      <c r="M87" s="194">
        <f t="shared" si="1"/>
        <v>0.10714285714285714</v>
      </c>
    </row>
    <row r="88" spans="1:13" ht="19.5" customHeight="1">
      <c r="A88" s="46">
        <v>18</v>
      </c>
      <c r="B88" s="333" t="s">
        <v>560</v>
      </c>
      <c r="C88" s="333"/>
      <c r="D88" s="333"/>
      <c r="E88" s="333"/>
      <c r="F88" s="333"/>
      <c r="G88" s="333"/>
      <c r="H88" s="333"/>
      <c r="I88" s="189"/>
      <c r="J88" s="189"/>
      <c r="K88" s="189"/>
      <c r="L88" s="189"/>
      <c r="M88" s="194" t="s">
        <v>13</v>
      </c>
    </row>
    <row r="89" spans="1:13" ht="19.5" customHeight="1">
      <c r="B89" s="187"/>
      <c r="C89" s="191" t="s">
        <v>561</v>
      </c>
      <c r="D89" s="192"/>
      <c r="E89" s="193">
        <v>3</v>
      </c>
      <c r="F89" s="193">
        <v>2</v>
      </c>
      <c r="G89" s="193">
        <v>1</v>
      </c>
      <c r="H89" s="193">
        <v>3</v>
      </c>
      <c r="I89" s="193">
        <v>2</v>
      </c>
      <c r="J89" s="193">
        <v>0</v>
      </c>
      <c r="K89" s="193">
        <v>0</v>
      </c>
      <c r="L89" s="46"/>
      <c r="M89" s="194">
        <f t="shared" si="1"/>
        <v>0</v>
      </c>
    </row>
    <row r="90" spans="1:13" ht="19.5" customHeight="1">
      <c r="B90" s="187"/>
      <c r="C90" s="191" t="s">
        <v>562</v>
      </c>
      <c r="D90" s="192"/>
      <c r="E90" s="193">
        <v>1</v>
      </c>
      <c r="F90" s="193">
        <v>1</v>
      </c>
      <c r="G90" s="193">
        <v>0</v>
      </c>
      <c r="H90" s="193">
        <v>0</v>
      </c>
      <c r="I90" s="193">
        <v>0</v>
      </c>
      <c r="J90" s="193">
        <v>0</v>
      </c>
      <c r="K90" s="193">
        <v>1</v>
      </c>
      <c r="L90" s="46"/>
      <c r="M90" s="194">
        <f t="shared" si="1"/>
        <v>1.7857142857142856E-2</v>
      </c>
    </row>
    <row r="91" spans="1:13" ht="19.5" customHeight="1">
      <c r="B91" s="187"/>
      <c r="C91" s="191" t="s">
        <v>563</v>
      </c>
      <c r="D91" s="192"/>
      <c r="E91" s="193">
        <v>7</v>
      </c>
      <c r="F91" s="193">
        <v>2</v>
      </c>
      <c r="G91" s="193">
        <v>2</v>
      </c>
      <c r="H91" s="193">
        <v>5</v>
      </c>
      <c r="I91" s="193">
        <v>2</v>
      </c>
      <c r="J91" s="193">
        <v>2</v>
      </c>
      <c r="K91" s="193">
        <v>0</v>
      </c>
      <c r="L91" s="46"/>
      <c r="M91" s="194">
        <f t="shared" si="1"/>
        <v>0</v>
      </c>
    </row>
    <row r="92" spans="1:13" ht="19.5" customHeight="1">
      <c r="B92" s="187"/>
      <c r="C92" s="191" t="s">
        <v>564</v>
      </c>
      <c r="D92" s="192"/>
      <c r="E92" s="200">
        <v>8</v>
      </c>
      <c r="F92" s="193">
        <v>2</v>
      </c>
      <c r="G92" s="193">
        <v>2</v>
      </c>
      <c r="H92" s="193">
        <v>4</v>
      </c>
      <c r="I92" s="193">
        <v>1</v>
      </c>
      <c r="J92" s="193">
        <v>2</v>
      </c>
      <c r="K92" s="193">
        <v>0</v>
      </c>
      <c r="L92" s="46"/>
      <c r="M92" s="194">
        <f t="shared" si="1"/>
        <v>0</v>
      </c>
    </row>
    <row r="93" spans="1:13" ht="19.5" customHeight="1">
      <c r="B93" s="187"/>
      <c r="C93" s="191" t="s">
        <v>565</v>
      </c>
      <c r="D93" s="192"/>
      <c r="E93" s="193">
        <v>7</v>
      </c>
      <c r="F93" s="200">
        <v>9</v>
      </c>
      <c r="G93" s="200">
        <v>10</v>
      </c>
      <c r="H93" s="193">
        <v>5</v>
      </c>
      <c r="I93" s="193">
        <v>9</v>
      </c>
      <c r="J93" s="193">
        <v>4</v>
      </c>
      <c r="K93" s="193">
        <v>7</v>
      </c>
      <c r="L93" s="46"/>
      <c r="M93" s="194">
        <f t="shared" si="1"/>
        <v>0.125</v>
      </c>
    </row>
    <row r="94" spans="1:13" ht="19.5" customHeight="1">
      <c r="B94" s="187"/>
      <c r="C94" s="191" t="s">
        <v>566</v>
      </c>
      <c r="D94" s="192"/>
      <c r="E94" s="193">
        <v>3</v>
      </c>
      <c r="F94" s="193">
        <v>7</v>
      </c>
      <c r="G94" s="193">
        <v>7</v>
      </c>
      <c r="H94" s="200">
        <v>11</v>
      </c>
      <c r="I94" s="193">
        <v>10</v>
      </c>
      <c r="J94" s="193">
        <v>4</v>
      </c>
      <c r="K94" s="193">
        <v>6</v>
      </c>
      <c r="L94" s="46"/>
      <c r="M94" s="194">
        <f t="shared" si="1"/>
        <v>0.10714285714285714</v>
      </c>
    </row>
    <row r="95" spans="1:13" ht="19.5" customHeight="1">
      <c r="B95" s="187"/>
      <c r="C95" s="191" t="s">
        <v>567</v>
      </c>
      <c r="D95" s="192"/>
      <c r="E95" s="193"/>
      <c r="F95" s="193">
        <v>5</v>
      </c>
      <c r="G95" s="193">
        <v>4</v>
      </c>
      <c r="H95" s="193">
        <v>5</v>
      </c>
      <c r="I95" s="200">
        <v>26</v>
      </c>
      <c r="J95" s="200">
        <v>10</v>
      </c>
      <c r="K95" s="200">
        <v>32</v>
      </c>
      <c r="L95" s="46"/>
      <c r="M95" s="194">
        <f t="shared" si="1"/>
        <v>0.5714285714285714</v>
      </c>
    </row>
    <row r="96" spans="1:13" ht="19.5" customHeight="1">
      <c r="B96" s="187"/>
      <c r="C96" s="191" t="s">
        <v>568</v>
      </c>
      <c r="D96" s="192"/>
      <c r="E96" s="193"/>
      <c r="F96" s="193">
        <v>3</v>
      </c>
      <c r="G96" s="193">
        <v>2</v>
      </c>
      <c r="H96" s="193">
        <v>1</v>
      </c>
      <c r="I96" s="193">
        <v>7</v>
      </c>
      <c r="J96" s="193">
        <v>2</v>
      </c>
      <c r="K96" s="193">
        <v>13</v>
      </c>
      <c r="L96" s="46"/>
      <c r="M96" s="194">
        <f t="shared" si="1"/>
        <v>0.23214285714285715</v>
      </c>
    </row>
    <row r="97" spans="1:13" ht="19.5" customHeight="1">
      <c r="A97" s="46">
        <v>19</v>
      </c>
      <c r="B97" s="333" t="s">
        <v>569</v>
      </c>
      <c r="C97" s="333"/>
      <c r="D97" s="333"/>
      <c r="E97" s="333"/>
      <c r="F97" s="333"/>
      <c r="G97" s="333"/>
      <c r="H97" s="333"/>
      <c r="I97" s="189"/>
      <c r="J97" s="189"/>
      <c r="K97" s="189"/>
      <c r="L97" s="189"/>
      <c r="M97" s="194" t="s">
        <v>13</v>
      </c>
    </row>
    <row r="98" spans="1:13" ht="19.5" customHeight="1">
      <c r="B98" s="187"/>
      <c r="C98" s="191" t="s">
        <v>508</v>
      </c>
      <c r="D98" s="192"/>
      <c r="E98" s="193">
        <v>9</v>
      </c>
      <c r="F98" s="193">
        <v>13</v>
      </c>
      <c r="G98" s="193">
        <v>16</v>
      </c>
      <c r="H98" s="193">
        <v>15</v>
      </c>
      <c r="I98" s="193">
        <v>29</v>
      </c>
      <c r="J98" s="193">
        <v>7</v>
      </c>
      <c r="K98" s="193">
        <v>30</v>
      </c>
      <c r="L98" s="46"/>
      <c r="M98" s="194">
        <f t="shared" si="1"/>
        <v>0.5357142857142857</v>
      </c>
    </row>
    <row r="99" spans="1:13" ht="19.5" customHeight="1">
      <c r="B99" s="187"/>
      <c r="C99" s="191" t="s">
        <v>509</v>
      </c>
      <c r="D99" s="192"/>
      <c r="E99" s="193">
        <v>19</v>
      </c>
      <c r="F99" s="193">
        <v>18</v>
      </c>
      <c r="G99" s="193">
        <v>13</v>
      </c>
      <c r="H99" s="193">
        <v>20</v>
      </c>
      <c r="I99" s="193">
        <v>17</v>
      </c>
      <c r="J99" s="193">
        <v>13</v>
      </c>
      <c r="K99" s="193">
        <v>23</v>
      </c>
      <c r="L99" s="46"/>
      <c r="M99" s="194">
        <f t="shared" si="1"/>
        <v>0.4107142857142857</v>
      </c>
    </row>
    <row r="100" spans="1:13" ht="19.5" customHeight="1">
      <c r="A100" s="46">
        <v>20</v>
      </c>
      <c r="B100" s="333" t="s">
        <v>570</v>
      </c>
      <c r="C100" s="333"/>
      <c r="D100" s="333"/>
      <c r="E100" s="333"/>
      <c r="F100" s="333"/>
      <c r="G100" s="333"/>
      <c r="H100" s="333"/>
      <c r="I100" s="189"/>
      <c r="J100" s="189"/>
      <c r="K100" s="189"/>
      <c r="L100" s="189"/>
      <c r="M100" s="194" t="s">
        <v>13</v>
      </c>
    </row>
    <row r="101" spans="1:13" ht="19.5" customHeight="1">
      <c r="B101" s="186" t="s">
        <v>13</v>
      </c>
      <c r="C101" s="191" t="s">
        <v>508</v>
      </c>
      <c r="D101" s="192"/>
      <c r="E101" s="193">
        <v>11</v>
      </c>
      <c r="F101" s="193">
        <v>18</v>
      </c>
      <c r="G101" s="193">
        <v>7</v>
      </c>
      <c r="H101" s="193">
        <v>16</v>
      </c>
      <c r="I101" s="193">
        <v>19</v>
      </c>
      <c r="J101" s="193">
        <v>9</v>
      </c>
      <c r="K101" s="193">
        <v>19</v>
      </c>
      <c r="L101" s="46"/>
      <c r="M101" s="194">
        <f t="shared" si="1"/>
        <v>0.3392857142857143</v>
      </c>
    </row>
    <row r="102" spans="1:13" ht="19.5" customHeight="1">
      <c r="B102" s="186" t="s">
        <v>13</v>
      </c>
      <c r="C102" s="191" t="s">
        <v>509</v>
      </c>
      <c r="D102" s="192"/>
      <c r="E102" s="193">
        <v>16</v>
      </c>
      <c r="F102" s="193">
        <v>12</v>
      </c>
      <c r="G102" s="193">
        <v>22</v>
      </c>
      <c r="H102" s="193">
        <v>19</v>
      </c>
      <c r="I102" s="193">
        <v>36</v>
      </c>
      <c r="J102" s="193">
        <v>13</v>
      </c>
      <c r="K102" s="193">
        <v>32</v>
      </c>
      <c r="L102" s="46"/>
      <c r="M102" s="194">
        <f t="shared" si="1"/>
        <v>0.5714285714285714</v>
      </c>
    </row>
    <row r="103" spans="1:13" ht="19.5" customHeight="1">
      <c r="A103" s="46">
        <v>30</v>
      </c>
      <c r="B103" s="333" t="s">
        <v>571</v>
      </c>
      <c r="C103" s="333"/>
      <c r="D103" s="333"/>
      <c r="E103" s="333"/>
      <c r="F103" s="333"/>
      <c r="G103" s="333"/>
      <c r="H103" s="333"/>
      <c r="I103" s="189"/>
      <c r="J103" s="189"/>
      <c r="K103" s="189"/>
      <c r="L103" s="189"/>
      <c r="M103" s="194" t="s">
        <v>13</v>
      </c>
    </row>
    <row r="104" spans="1:13" ht="19.5" customHeight="1">
      <c r="B104" s="187"/>
      <c r="C104" s="191" t="s">
        <v>508</v>
      </c>
      <c r="D104" s="192"/>
      <c r="E104" s="193">
        <v>29</v>
      </c>
      <c r="F104" s="193">
        <v>30</v>
      </c>
      <c r="G104" s="193">
        <v>25</v>
      </c>
      <c r="H104" s="193">
        <v>31</v>
      </c>
      <c r="I104" s="193">
        <v>51</v>
      </c>
      <c r="J104" s="193">
        <v>17</v>
      </c>
      <c r="K104" s="193">
        <v>53</v>
      </c>
      <c r="L104" s="46"/>
      <c r="M104" s="194">
        <f t="shared" si="1"/>
        <v>0.9464285714285714</v>
      </c>
    </row>
    <row r="105" spans="1:13" ht="19.5" customHeight="1">
      <c r="B105" s="187"/>
      <c r="C105" s="191" t="s">
        <v>509</v>
      </c>
      <c r="D105" s="192"/>
      <c r="E105" s="193">
        <v>0</v>
      </c>
      <c r="F105" s="193">
        <v>0</v>
      </c>
      <c r="G105" s="193">
        <v>3</v>
      </c>
      <c r="H105" s="193">
        <v>4</v>
      </c>
      <c r="I105" s="193">
        <v>2</v>
      </c>
      <c r="J105" s="193">
        <v>5</v>
      </c>
      <c r="K105" s="193">
        <v>3</v>
      </c>
      <c r="L105" s="46"/>
      <c r="M105" s="194">
        <f t="shared" si="1"/>
        <v>5.3571428571428568E-2</v>
      </c>
    </row>
    <row r="106" spans="1:13" ht="19.5" customHeight="1">
      <c r="A106" s="46">
        <v>31</v>
      </c>
      <c r="B106" s="333" t="s">
        <v>572</v>
      </c>
      <c r="C106" s="333"/>
      <c r="D106" s="333"/>
      <c r="E106" s="333"/>
      <c r="F106" s="333"/>
      <c r="G106" s="333"/>
      <c r="H106" s="333"/>
      <c r="I106" s="189"/>
      <c r="J106" s="189"/>
      <c r="K106" s="189"/>
      <c r="L106" s="189"/>
      <c r="M106" s="194" t="s">
        <v>13</v>
      </c>
    </row>
    <row r="107" spans="1:13" ht="19.5" customHeight="1">
      <c r="B107" s="187"/>
      <c r="C107" s="191" t="s">
        <v>573</v>
      </c>
      <c r="D107" s="192"/>
      <c r="E107" s="193">
        <v>12</v>
      </c>
      <c r="F107" s="193">
        <v>13</v>
      </c>
      <c r="G107" s="193">
        <v>13</v>
      </c>
      <c r="H107" s="193">
        <v>17</v>
      </c>
      <c r="I107" s="193">
        <v>26</v>
      </c>
      <c r="J107" s="193">
        <v>10</v>
      </c>
      <c r="K107" s="193">
        <v>25</v>
      </c>
      <c r="L107" s="46"/>
      <c r="M107" s="194">
        <f t="shared" si="1"/>
        <v>0.44642857142857145</v>
      </c>
    </row>
    <row r="108" spans="1:13" ht="19.5" customHeight="1">
      <c r="B108" s="187"/>
      <c r="C108" s="191" t="s">
        <v>574</v>
      </c>
      <c r="D108" s="192"/>
      <c r="E108" s="193">
        <v>14</v>
      </c>
      <c r="F108" s="193">
        <v>10</v>
      </c>
      <c r="G108" s="193">
        <v>12</v>
      </c>
      <c r="H108" s="193">
        <v>8</v>
      </c>
      <c r="I108" s="193">
        <v>17</v>
      </c>
      <c r="J108" s="193">
        <v>6</v>
      </c>
      <c r="K108" s="193">
        <v>22</v>
      </c>
      <c r="L108" s="46"/>
      <c r="M108" s="194">
        <f t="shared" si="1"/>
        <v>0.39285714285714285</v>
      </c>
    </row>
    <row r="109" spans="1:13" ht="19.5" customHeight="1">
      <c r="B109" s="187"/>
      <c r="C109" s="191" t="s">
        <v>575</v>
      </c>
      <c r="D109" s="192"/>
      <c r="E109" s="193">
        <v>5</v>
      </c>
      <c r="F109" s="193">
        <v>7</v>
      </c>
      <c r="G109" s="193">
        <v>3</v>
      </c>
      <c r="H109" s="193">
        <v>8</v>
      </c>
      <c r="I109" s="193">
        <v>10</v>
      </c>
      <c r="J109" s="193">
        <v>5</v>
      </c>
      <c r="K109" s="193">
        <v>9</v>
      </c>
      <c r="L109" s="46"/>
      <c r="M109" s="194">
        <f t="shared" si="1"/>
        <v>0.16071428571428573</v>
      </c>
    </row>
    <row r="110" spans="1:13" ht="19.5" customHeight="1">
      <c r="B110" s="187"/>
      <c r="C110" s="191" t="s">
        <v>576</v>
      </c>
      <c r="D110" s="192"/>
      <c r="E110" s="193">
        <v>0</v>
      </c>
      <c r="F110" s="193">
        <v>1</v>
      </c>
      <c r="G110" s="193">
        <v>0</v>
      </c>
      <c r="H110" s="193">
        <v>2</v>
      </c>
      <c r="I110" s="193">
        <v>3</v>
      </c>
      <c r="J110" s="193">
        <v>1</v>
      </c>
      <c r="K110" s="193">
        <v>0</v>
      </c>
      <c r="L110" s="46"/>
      <c r="M110" s="194">
        <f t="shared" si="1"/>
        <v>0</v>
      </c>
    </row>
    <row r="111" spans="1:13" ht="19.5" customHeight="1">
      <c r="B111" s="187"/>
      <c r="C111" s="191" t="s">
        <v>577</v>
      </c>
      <c r="D111" s="192"/>
      <c r="E111" s="193">
        <v>0</v>
      </c>
      <c r="F111" s="193">
        <v>0</v>
      </c>
      <c r="G111" s="193">
        <v>0</v>
      </c>
      <c r="H111" s="193">
        <v>0</v>
      </c>
      <c r="I111" s="193">
        <v>0</v>
      </c>
      <c r="J111" s="193">
        <v>0</v>
      </c>
      <c r="K111" s="193">
        <v>0</v>
      </c>
      <c r="L111" s="46"/>
      <c r="M111" s="194">
        <f t="shared" si="1"/>
        <v>0</v>
      </c>
    </row>
    <row r="112" spans="1:13" ht="19.5" customHeight="1">
      <c r="A112" s="46">
        <v>32</v>
      </c>
      <c r="B112" s="333" t="s">
        <v>578</v>
      </c>
      <c r="C112" s="333"/>
      <c r="D112" s="333"/>
      <c r="E112" s="333"/>
      <c r="F112" s="333"/>
      <c r="G112" s="333"/>
      <c r="H112" s="333"/>
      <c r="I112" s="189"/>
      <c r="J112" s="189"/>
      <c r="K112" s="189"/>
      <c r="L112" s="189"/>
      <c r="M112" s="194" t="s">
        <v>13</v>
      </c>
    </row>
    <row r="113" spans="1:13" ht="19.5" customHeight="1">
      <c r="B113" s="187"/>
      <c r="C113" s="191" t="s">
        <v>579</v>
      </c>
      <c r="D113" s="192"/>
      <c r="E113" s="193">
        <v>9</v>
      </c>
      <c r="F113" s="193">
        <v>3</v>
      </c>
      <c r="G113" s="193">
        <v>5</v>
      </c>
      <c r="H113" s="193"/>
      <c r="I113" s="193"/>
      <c r="J113" s="193"/>
      <c r="K113" s="193"/>
      <c r="L113" s="46"/>
      <c r="M113" s="194" t="s">
        <v>13</v>
      </c>
    </row>
    <row r="114" spans="1:13" ht="19.5" customHeight="1">
      <c r="B114" s="187"/>
      <c r="C114" s="191" t="s">
        <v>580</v>
      </c>
      <c r="D114" s="192"/>
      <c r="E114" s="193">
        <v>10</v>
      </c>
      <c r="F114" s="193">
        <v>12</v>
      </c>
      <c r="G114" s="193">
        <v>10</v>
      </c>
      <c r="H114" s="193"/>
      <c r="I114" s="193"/>
      <c r="J114" s="193"/>
      <c r="K114" s="193"/>
      <c r="L114" s="46"/>
      <c r="M114" s="194" t="s">
        <v>13</v>
      </c>
    </row>
    <row r="115" spans="1:13" ht="19.5" customHeight="1">
      <c r="B115" s="187"/>
      <c r="C115" s="191" t="s">
        <v>581</v>
      </c>
      <c r="D115" s="192"/>
      <c r="E115" s="193">
        <v>9</v>
      </c>
      <c r="F115" s="193">
        <v>13</v>
      </c>
      <c r="G115" s="193">
        <v>12</v>
      </c>
      <c r="H115" s="193" t="s">
        <v>13</v>
      </c>
      <c r="I115" s="193"/>
      <c r="J115" s="193"/>
      <c r="K115" s="193"/>
      <c r="L115" s="46"/>
      <c r="M115" s="194" t="s">
        <v>13</v>
      </c>
    </row>
    <row r="116" spans="1:13" ht="19.5" customHeight="1">
      <c r="B116" s="187"/>
      <c r="C116" s="195" t="s">
        <v>582</v>
      </c>
      <c r="D116" s="196"/>
      <c r="E116" s="193">
        <v>0</v>
      </c>
      <c r="F116" s="193">
        <v>3</v>
      </c>
      <c r="G116" s="193">
        <v>3</v>
      </c>
      <c r="H116" s="193"/>
      <c r="I116" s="193"/>
      <c r="J116" s="193"/>
      <c r="K116" s="193"/>
      <c r="L116" s="46"/>
      <c r="M116" s="194" t="s">
        <v>13</v>
      </c>
    </row>
    <row r="117" spans="1:13" ht="19.5" customHeight="1">
      <c r="A117" s="46">
        <v>32</v>
      </c>
      <c r="B117" s="333" t="s">
        <v>583</v>
      </c>
      <c r="C117" s="333"/>
      <c r="D117" s="333"/>
      <c r="E117" s="333"/>
      <c r="F117" s="333"/>
      <c r="G117" s="333"/>
      <c r="H117" s="333"/>
      <c r="I117" s="189"/>
      <c r="J117" s="189"/>
      <c r="K117" s="189"/>
      <c r="L117" s="189"/>
      <c r="M117" s="194" t="s">
        <v>13</v>
      </c>
    </row>
    <row r="118" spans="1:13" ht="19.5" customHeight="1">
      <c r="A118" s="46" t="s">
        <v>13</v>
      </c>
      <c r="B118" s="187"/>
      <c r="C118" s="191" t="s">
        <v>516</v>
      </c>
      <c r="D118" s="192"/>
      <c r="E118" s="193"/>
      <c r="F118" s="193"/>
      <c r="G118" s="193"/>
      <c r="H118" s="193">
        <v>3</v>
      </c>
      <c r="I118" s="193">
        <v>7</v>
      </c>
      <c r="J118" s="193">
        <v>3</v>
      </c>
      <c r="K118" s="193">
        <v>5</v>
      </c>
      <c r="L118" s="46"/>
      <c r="M118" s="194">
        <f t="shared" si="1"/>
        <v>8.9285714285714288E-2</v>
      </c>
    </row>
    <row r="119" spans="1:13" ht="19.5" customHeight="1">
      <c r="B119" s="187"/>
      <c r="C119" s="191" t="s">
        <v>517</v>
      </c>
      <c r="D119" s="192"/>
      <c r="E119" s="193"/>
      <c r="F119" s="193"/>
      <c r="G119" s="193"/>
      <c r="H119" s="193">
        <v>3</v>
      </c>
      <c r="I119" s="193">
        <v>7</v>
      </c>
      <c r="J119" s="193">
        <v>0</v>
      </c>
      <c r="K119" s="193">
        <v>4</v>
      </c>
      <c r="L119" s="46"/>
      <c r="M119" s="194">
        <f t="shared" si="1"/>
        <v>7.1428571428571425E-2</v>
      </c>
    </row>
    <row r="120" spans="1:13" ht="19.5" customHeight="1">
      <c r="B120" s="187"/>
      <c r="C120" s="191" t="s">
        <v>518</v>
      </c>
      <c r="D120" s="192"/>
      <c r="E120" s="193"/>
      <c r="F120" s="193"/>
      <c r="G120" s="193"/>
      <c r="H120" s="193">
        <v>19</v>
      </c>
      <c r="I120" s="193">
        <v>29</v>
      </c>
      <c r="J120" s="193">
        <v>14</v>
      </c>
      <c r="K120" s="193">
        <v>28</v>
      </c>
      <c r="L120" s="46"/>
      <c r="M120" s="194">
        <f t="shared" si="1"/>
        <v>0.5</v>
      </c>
    </row>
    <row r="121" spans="1:13" ht="19.5" customHeight="1">
      <c r="B121" s="187"/>
      <c r="C121" s="191" t="s">
        <v>519</v>
      </c>
      <c r="D121" s="192"/>
      <c r="E121" s="193"/>
      <c r="F121" s="193"/>
      <c r="G121" s="193"/>
      <c r="H121" s="193">
        <v>6</v>
      </c>
      <c r="I121" s="193">
        <v>9</v>
      </c>
      <c r="J121" s="193">
        <v>5</v>
      </c>
      <c r="K121" s="193">
        <v>14</v>
      </c>
      <c r="L121" s="46"/>
      <c r="M121" s="194">
        <f t="shared" si="1"/>
        <v>0.25</v>
      </c>
    </row>
    <row r="122" spans="1:13" ht="19.5" customHeight="1">
      <c r="B122" s="187"/>
      <c r="C122" s="191" t="s">
        <v>584</v>
      </c>
      <c r="D122" s="192"/>
      <c r="E122" s="193"/>
      <c r="F122" s="193"/>
      <c r="G122" s="193"/>
      <c r="H122" s="193">
        <v>3</v>
      </c>
      <c r="I122" s="193">
        <v>1</v>
      </c>
      <c r="J122" s="193">
        <v>0</v>
      </c>
      <c r="K122" s="193">
        <v>2</v>
      </c>
      <c r="L122" s="46"/>
      <c r="M122" s="194">
        <f t="shared" si="1"/>
        <v>3.5714285714285712E-2</v>
      </c>
    </row>
    <row r="123" spans="1:13" ht="19.5" customHeight="1">
      <c r="B123" s="187"/>
      <c r="C123" s="191" t="s">
        <v>513</v>
      </c>
      <c r="D123" s="192"/>
      <c r="E123" s="193"/>
      <c r="F123" s="193"/>
      <c r="G123" s="193"/>
      <c r="H123" s="193">
        <v>3</v>
      </c>
      <c r="I123" s="193">
        <v>5</v>
      </c>
      <c r="J123" s="193">
        <v>2</v>
      </c>
      <c r="K123" s="193">
        <v>8</v>
      </c>
      <c r="L123" s="46"/>
      <c r="M123" s="194">
        <f t="shared" si="1"/>
        <v>0.14285714285714285</v>
      </c>
    </row>
    <row r="124" spans="1:13" ht="19.5" hidden="1" customHeight="1">
      <c r="A124" s="46">
        <v>33</v>
      </c>
      <c r="B124" s="333" t="s">
        <v>585</v>
      </c>
      <c r="C124" s="333"/>
      <c r="D124" s="333"/>
      <c r="E124" s="333"/>
      <c r="F124" s="333"/>
      <c r="G124" s="333"/>
      <c r="H124" s="333"/>
      <c r="I124" s="189"/>
      <c r="J124" s="189"/>
      <c r="K124" s="189"/>
      <c r="L124" s="189"/>
      <c r="M124" s="194" t="s">
        <v>13</v>
      </c>
    </row>
    <row r="125" spans="1:13" ht="19.5" hidden="1" customHeight="1">
      <c r="B125" s="187"/>
      <c r="C125" s="191" t="s">
        <v>508</v>
      </c>
      <c r="D125" s="192"/>
      <c r="E125" s="193">
        <v>27</v>
      </c>
      <c r="F125" s="193">
        <v>25</v>
      </c>
      <c r="G125" s="193">
        <v>18</v>
      </c>
      <c r="H125" s="193">
        <v>26</v>
      </c>
      <c r="I125" s="193">
        <v>34</v>
      </c>
      <c r="J125" s="193">
        <v>15</v>
      </c>
      <c r="K125" s="193">
        <v>34</v>
      </c>
      <c r="L125" s="46"/>
      <c r="M125" s="194">
        <f t="shared" si="1"/>
        <v>0.6071428571428571</v>
      </c>
    </row>
    <row r="126" spans="1:13" ht="19.5" hidden="1" customHeight="1">
      <c r="B126" s="187"/>
      <c r="C126" s="191" t="s">
        <v>509</v>
      </c>
      <c r="D126" s="192"/>
      <c r="E126" s="193">
        <v>3</v>
      </c>
      <c r="F126" s="193">
        <v>6</v>
      </c>
      <c r="G126" s="193">
        <v>11</v>
      </c>
      <c r="H126" s="193">
        <v>9</v>
      </c>
      <c r="I126" s="193">
        <v>21</v>
      </c>
      <c r="J126" s="193">
        <v>6</v>
      </c>
      <c r="K126" s="193">
        <v>22</v>
      </c>
      <c r="L126" s="46"/>
      <c r="M126" s="194">
        <f t="shared" si="1"/>
        <v>0.39285714285714285</v>
      </c>
    </row>
    <row r="127" spans="1:13" ht="19.5" hidden="1" customHeight="1">
      <c r="A127" s="46">
        <v>34</v>
      </c>
      <c r="B127" s="333" t="s">
        <v>586</v>
      </c>
      <c r="C127" s="333"/>
      <c r="D127" s="333"/>
      <c r="E127" s="333"/>
      <c r="F127" s="333"/>
      <c r="G127" s="333"/>
      <c r="H127" s="333"/>
      <c r="I127" s="189"/>
      <c r="J127" s="189"/>
      <c r="K127" s="189"/>
      <c r="L127" s="189"/>
      <c r="M127" s="194" t="s">
        <v>13</v>
      </c>
    </row>
    <row r="128" spans="1:13" ht="19.5" hidden="1" customHeight="1">
      <c r="B128" s="187"/>
      <c r="C128" s="191" t="s">
        <v>587</v>
      </c>
      <c r="D128" s="192"/>
      <c r="E128" s="193">
        <v>8</v>
      </c>
      <c r="F128" s="193">
        <v>5</v>
      </c>
      <c r="G128" s="193">
        <v>8</v>
      </c>
      <c r="H128" s="193">
        <v>11</v>
      </c>
      <c r="I128" s="193">
        <v>11</v>
      </c>
      <c r="J128" s="193">
        <v>10</v>
      </c>
      <c r="K128" s="193">
        <v>22</v>
      </c>
      <c r="L128" s="46"/>
      <c r="M128" s="194">
        <f t="shared" si="1"/>
        <v>0.39285714285714285</v>
      </c>
    </row>
    <row r="129" spans="1:13" ht="19.5" hidden="1" customHeight="1">
      <c r="B129" s="187"/>
      <c r="C129" s="201">
        <v>1</v>
      </c>
      <c r="D129" s="202"/>
      <c r="E129" s="193">
        <v>4</v>
      </c>
      <c r="F129" s="193">
        <v>4</v>
      </c>
      <c r="G129" s="193">
        <v>8</v>
      </c>
      <c r="H129" s="193">
        <v>9</v>
      </c>
      <c r="I129" s="193">
        <v>11</v>
      </c>
      <c r="J129" s="193">
        <v>2</v>
      </c>
      <c r="K129" s="193">
        <v>5</v>
      </c>
      <c r="L129" s="46"/>
      <c r="M129" s="194">
        <f t="shared" si="1"/>
        <v>8.9285714285714288E-2</v>
      </c>
    </row>
    <row r="130" spans="1:13" ht="19.5" hidden="1" customHeight="1">
      <c r="B130" s="187"/>
      <c r="C130" s="201" t="s">
        <v>588</v>
      </c>
      <c r="D130" s="202"/>
      <c r="E130" s="193">
        <v>14</v>
      </c>
      <c r="F130" s="193">
        <v>11</v>
      </c>
      <c r="G130" s="193">
        <v>6</v>
      </c>
      <c r="H130" s="193">
        <v>10</v>
      </c>
      <c r="I130" s="193">
        <v>20</v>
      </c>
      <c r="J130" s="193">
        <v>9</v>
      </c>
      <c r="K130" s="193">
        <v>18</v>
      </c>
      <c r="L130" s="46"/>
      <c r="M130" s="194">
        <f t="shared" si="1"/>
        <v>0.32142857142857145</v>
      </c>
    </row>
    <row r="131" spans="1:13" ht="19.5" hidden="1" customHeight="1">
      <c r="B131" s="187"/>
      <c r="C131" s="201" t="s">
        <v>589</v>
      </c>
      <c r="D131" s="202"/>
      <c r="E131" s="193">
        <v>3</v>
      </c>
      <c r="F131" s="193">
        <v>9</v>
      </c>
      <c r="G131" s="193">
        <v>5</v>
      </c>
      <c r="H131" s="193">
        <v>3</v>
      </c>
      <c r="I131" s="193">
        <v>7</v>
      </c>
      <c r="J131" s="193">
        <v>1</v>
      </c>
      <c r="K131" s="193">
        <v>7</v>
      </c>
      <c r="L131" s="46"/>
      <c r="M131" s="194">
        <f t="shared" si="1"/>
        <v>0.125</v>
      </c>
    </row>
    <row r="132" spans="1:13" ht="19.5" hidden="1" customHeight="1">
      <c r="B132" s="187"/>
      <c r="C132" s="201" t="s">
        <v>527</v>
      </c>
      <c r="D132" s="202"/>
      <c r="E132" s="193">
        <v>2</v>
      </c>
      <c r="F132" s="193">
        <v>2</v>
      </c>
      <c r="G132" s="193">
        <v>1</v>
      </c>
      <c r="H132" s="193">
        <v>2</v>
      </c>
      <c r="I132" s="193">
        <v>6</v>
      </c>
      <c r="J132" s="193">
        <v>0</v>
      </c>
      <c r="K132" s="193">
        <v>5</v>
      </c>
      <c r="L132" s="46"/>
      <c r="M132" s="194">
        <f t="shared" si="1"/>
        <v>8.9285714285714288E-2</v>
      </c>
    </row>
    <row r="133" spans="1:13" ht="19.5" hidden="1" customHeight="1">
      <c r="A133" s="46">
        <v>35</v>
      </c>
      <c r="B133" s="334" t="s">
        <v>590</v>
      </c>
      <c r="C133" s="334"/>
      <c r="D133" s="334"/>
      <c r="E133" s="334"/>
      <c r="F133" s="334"/>
      <c r="G133" s="334"/>
      <c r="H133" s="334"/>
      <c r="I133" s="203"/>
      <c r="J133" s="203"/>
      <c r="K133" s="203"/>
      <c r="L133" s="203"/>
      <c r="M133" s="194" t="s">
        <v>13</v>
      </c>
    </row>
    <row r="134" spans="1:13" ht="19.5" hidden="1" customHeight="1">
      <c r="B134" s="187"/>
      <c r="C134" s="201" t="s">
        <v>591</v>
      </c>
      <c r="D134" s="202"/>
      <c r="E134" s="193">
        <v>11</v>
      </c>
      <c r="F134" s="193">
        <v>4</v>
      </c>
      <c r="G134" s="193">
        <v>5</v>
      </c>
      <c r="H134" s="193">
        <v>2</v>
      </c>
      <c r="I134" s="193">
        <v>17</v>
      </c>
      <c r="J134" s="193">
        <v>2</v>
      </c>
      <c r="K134" s="193">
        <v>11</v>
      </c>
      <c r="L134" s="46"/>
      <c r="M134" s="194">
        <f t="shared" si="1"/>
        <v>0.19642857142857142</v>
      </c>
    </row>
    <row r="135" spans="1:13" ht="19.5" hidden="1" customHeight="1">
      <c r="B135" s="187"/>
      <c r="C135" s="201" t="s">
        <v>592</v>
      </c>
      <c r="D135" s="202"/>
      <c r="E135" s="193">
        <v>9</v>
      </c>
      <c r="F135" s="193">
        <v>15</v>
      </c>
      <c r="G135" s="193">
        <v>6</v>
      </c>
      <c r="H135" s="193">
        <v>12</v>
      </c>
      <c r="I135" s="193">
        <v>15</v>
      </c>
      <c r="J135" s="193">
        <v>3</v>
      </c>
      <c r="K135" s="193">
        <v>17</v>
      </c>
      <c r="L135" s="46"/>
      <c r="M135" s="194">
        <f t="shared" si="1"/>
        <v>0.30357142857142855</v>
      </c>
    </row>
    <row r="136" spans="1:13" ht="19.5" hidden="1" customHeight="1">
      <c r="B136" s="187"/>
      <c r="C136" s="201" t="s">
        <v>593</v>
      </c>
      <c r="D136" s="202"/>
      <c r="E136" s="193">
        <v>3</v>
      </c>
      <c r="F136" s="193">
        <v>7</v>
      </c>
      <c r="G136" s="193">
        <v>8</v>
      </c>
      <c r="H136" s="193">
        <v>7</v>
      </c>
      <c r="I136" s="193">
        <v>7</v>
      </c>
      <c r="J136" s="193">
        <v>4</v>
      </c>
      <c r="K136" s="193">
        <v>7</v>
      </c>
      <c r="L136" s="46"/>
      <c r="M136" s="194">
        <f t="shared" si="1"/>
        <v>0.125</v>
      </c>
    </row>
    <row r="137" spans="1:13" ht="19.5" hidden="1" customHeight="1">
      <c r="B137" s="187"/>
      <c r="C137" s="201" t="s">
        <v>594</v>
      </c>
      <c r="D137" s="202"/>
      <c r="E137" s="193">
        <v>1</v>
      </c>
      <c r="F137" s="193">
        <v>1</v>
      </c>
      <c r="G137" s="193">
        <v>2</v>
      </c>
      <c r="H137" s="193">
        <v>2</v>
      </c>
      <c r="I137" s="193">
        <v>4</v>
      </c>
      <c r="J137" s="193">
        <v>2</v>
      </c>
      <c r="K137" s="193">
        <v>4</v>
      </c>
      <c r="L137" s="46"/>
      <c r="M137" s="194">
        <f t="shared" ref="M137:M200" si="2">K137/$K$3</f>
        <v>7.1428571428571425E-2</v>
      </c>
    </row>
    <row r="138" spans="1:13" ht="19.5" hidden="1" customHeight="1">
      <c r="B138" s="187"/>
      <c r="C138" s="201" t="s">
        <v>595</v>
      </c>
      <c r="D138" s="202"/>
      <c r="E138" s="193">
        <v>6</v>
      </c>
      <c r="F138" s="193">
        <v>4</v>
      </c>
      <c r="G138" s="193">
        <v>7</v>
      </c>
      <c r="H138" s="193">
        <v>12</v>
      </c>
      <c r="I138" s="193">
        <v>12</v>
      </c>
      <c r="J138" s="193">
        <v>11</v>
      </c>
      <c r="K138" s="193">
        <v>18</v>
      </c>
      <c r="L138" s="46"/>
      <c r="M138" s="194">
        <f t="shared" si="2"/>
        <v>0.32142857142857145</v>
      </c>
    </row>
    <row r="139" spans="1:13" ht="19.5" hidden="1" customHeight="1">
      <c r="A139" s="46">
        <v>36</v>
      </c>
      <c r="B139" s="334" t="s">
        <v>596</v>
      </c>
      <c r="C139" s="334"/>
      <c r="D139" s="334"/>
      <c r="E139" s="334"/>
      <c r="F139" s="334"/>
      <c r="G139" s="334"/>
      <c r="H139" s="334"/>
      <c r="I139" s="203"/>
      <c r="J139" s="203"/>
      <c r="K139" s="203"/>
      <c r="L139" s="203"/>
      <c r="M139" s="194" t="s">
        <v>13</v>
      </c>
    </row>
    <row r="140" spans="1:13" ht="19.5" hidden="1" customHeight="1">
      <c r="B140" s="187"/>
      <c r="C140" s="201" t="s">
        <v>587</v>
      </c>
      <c r="D140" s="202"/>
      <c r="E140" s="193">
        <v>18</v>
      </c>
      <c r="F140" s="193">
        <v>4</v>
      </c>
      <c r="G140" s="193">
        <v>7</v>
      </c>
      <c r="H140" s="193">
        <v>8</v>
      </c>
      <c r="I140" s="193">
        <v>17</v>
      </c>
      <c r="J140" s="193">
        <v>7</v>
      </c>
      <c r="K140" s="193">
        <v>9</v>
      </c>
      <c r="L140" s="46"/>
      <c r="M140" s="194">
        <f t="shared" si="2"/>
        <v>0.16071428571428573</v>
      </c>
    </row>
    <row r="141" spans="1:13" ht="19.5" hidden="1" customHeight="1">
      <c r="A141" s="46" t="s">
        <v>13</v>
      </c>
      <c r="B141" s="187"/>
      <c r="C141" s="201">
        <v>1</v>
      </c>
      <c r="D141" s="202"/>
      <c r="E141" s="193">
        <v>3</v>
      </c>
      <c r="F141" s="193">
        <v>8</v>
      </c>
      <c r="G141" s="193">
        <v>2</v>
      </c>
      <c r="H141" s="193">
        <v>7</v>
      </c>
      <c r="I141" s="193">
        <v>9</v>
      </c>
      <c r="J141" s="193">
        <v>6</v>
      </c>
      <c r="K141" s="193">
        <v>9</v>
      </c>
      <c r="L141" s="46"/>
      <c r="M141" s="194">
        <f t="shared" si="2"/>
        <v>0.16071428571428573</v>
      </c>
    </row>
    <row r="142" spans="1:13" ht="19.5" hidden="1" customHeight="1">
      <c r="A142" s="46" t="s">
        <v>13</v>
      </c>
      <c r="B142" s="187"/>
      <c r="C142" s="201" t="s">
        <v>588</v>
      </c>
      <c r="D142" s="202"/>
      <c r="E142" s="193">
        <v>7</v>
      </c>
      <c r="F142" s="193">
        <v>10</v>
      </c>
      <c r="G142" s="193">
        <v>16</v>
      </c>
      <c r="H142" s="193">
        <v>13</v>
      </c>
      <c r="I142" s="193">
        <v>18</v>
      </c>
      <c r="J142" s="193">
        <v>5</v>
      </c>
      <c r="K142" s="193">
        <v>24</v>
      </c>
      <c r="L142" s="46"/>
      <c r="M142" s="194">
        <f t="shared" si="2"/>
        <v>0.42857142857142855</v>
      </c>
    </row>
    <row r="143" spans="1:13" ht="19.5" hidden="1" customHeight="1">
      <c r="B143" s="187"/>
      <c r="C143" s="201" t="s">
        <v>589</v>
      </c>
      <c r="D143" s="202"/>
      <c r="E143" s="193">
        <v>2</v>
      </c>
      <c r="F143" s="193">
        <v>9</v>
      </c>
      <c r="G143" s="193">
        <v>2</v>
      </c>
      <c r="H143" s="193">
        <v>5</v>
      </c>
      <c r="I143" s="193">
        <v>9</v>
      </c>
      <c r="J143" s="193">
        <v>3</v>
      </c>
      <c r="K143" s="193">
        <v>3</v>
      </c>
      <c r="L143" s="46"/>
      <c r="M143" s="194">
        <f t="shared" si="2"/>
        <v>5.3571428571428568E-2</v>
      </c>
    </row>
    <row r="144" spans="1:13" ht="19.5" hidden="1" customHeight="1">
      <c r="B144" s="187"/>
      <c r="C144" s="201" t="s">
        <v>527</v>
      </c>
      <c r="D144" s="202"/>
      <c r="E144" s="193">
        <v>1</v>
      </c>
      <c r="F144" s="193">
        <v>2</v>
      </c>
      <c r="G144" s="193">
        <v>1</v>
      </c>
      <c r="H144" s="193">
        <v>2</v>
      </c>
      <c r="I144" s="193">
        <v>3</v>
      </c>
      <c r="J144" s="193">
        <v>1</v>
      </c>
      <c r="K144" s="193">
        <v>3</v>
      </c>
      <c r="L144" s="46"/>
      <c r="M144" s="194">
        <f t="shared" si="2"/>
        <v>5.3571428571428568E-2</v>
      </c>
    </row>
    <row r="145" spans="1:13" ht="19.5" hidden="1" customHeight="1">
      <c r="A145" s="46">
        <v>37</v>
      </c>
      <c r="B145" s="334" t="s">
        <v>597</v>
      </c>
      <c r="C145" s="334"/>
      <c r="D145" s="334"/>
      <c r="E145" s="334"/>
      <c r="F145" s="334"/>
      <c r="G145" s="334"/>
      <c r="H145" s="334"/>
      <c r="I145" s="203"/>
      <c r="J145" s="203"/>
      <c r="K145" s="203"/>
      <c r="L145" s="203"/>
      <c r="M145" s="194" t="s">
        <v>13</v>
      </c>
    </row>
    <row r="146" spans="1:13" ht="19.5" hidden="1" customHeight="1">
      <c r="B146" s="187"/>
      <c r="C146" s="201" t="s">
        <v>591</v>
      </c>
      <c r="D146" s="202"/>
      <c r="E146" s="193">
        <v>8</v>
      </c>
      <c r="F146" s="193">
        <v>6</v>
      </c>
      <c r="G146" s="193">
        <v>6</v>
      </c>
      <c r="H146" s="193">
        <v>9</v>
      </c>
      <c r="I146" s="193">
        <v>16</v>
      </c>
      <c r="J146" s="193">
        <v>3</v>
      </c>
      <c r="K146" s="193">
        <v>13</v>
      </c>
      <c r="L146" s="46"/>
      <c r="M146" s="194">
        <f t="shared" si="2"/>
        <v>0.23214285714285715</v>
      </c>
    </row>
    <row r="147" spans="1:13" ht="19.5" hidden="1" customHeight="1">
      <c r="B147" s="187"/>
      <c r="C147" s="201" t="s">
        <v>592</v>
      </c>
      <c r="D147" s="202"/>
      <c r="E147" s="193">
        <v>5</v>
      </c>
      <c r="F147" s="193">
        <v>18</v>
      </c>
      <c r="G147" s="193">
        <v>6</v>
      </c>
      <c r="H147" s="193">
        <v>13</v>
      </c>
      <c r="I147" s="193">
        <v>12</v>
      </c>
      <c r="J147" s="193">
        <v>5</v>
      </c>
      <c r="K147" s="193">
        <v>20</v>
      </c>
      <c r="L147" s="46"/>
      <c r="M147" s="194">
        <f t="shared" si="2"/>
        <v>0.35714285714285715</v>
      </c>
    </row>
    <row r="148" spans="1:13" ht="19.5" hidden="1" customHeight="1">
      <c r="B148" s="187"/>
      <c r="C148" s="201" t="s">
        <v>593</v>
      </c>
      <c r="D148" s="202"/>
      <c r="E148" s="193">
        <v>2</v>
      </c>
      <c r="F148" s="193">
        <v>5</v>
      </c>
      <c r="G148" s="193">
        <v>8</v>
      </c>
      <c r="H148" s="193">
        <v>4</v>
      </c>
      <c r="I148" s="193">
        <v>12</v>
      </c>
      <c r="J148" s="193">
        <v>6</v>
      </c>
      <c r="K148" s="193">
        <v>10</v>
      </c>
      <c r="L148" s="46"/>
      <c r="M148" s="194">
        <f t="shared" si="2"/>
        <v>0.17857142857142858</v>
      </c>
    </row>
    <row r="149" spans="1:13" ht="19.5" hidden="1" customHeight="1">
      <c r="B149" s="187"/>
      <c r="C149" s="201" t="s">
        <v>594</v>
      </c>
      <c r="D149" s="202"/>
      <c r="E149" s="193">
        <v>1</v>
      </c>
      <c r="F149" s="193">
        <v>0</v>
      </c>
      <c r="G149" s="193">
        <v>2</v>
      </c>
      <c r="H149" s="193">
        <v>1</v>
      </c>
      <c r="I149" s="193">
        <v>2</v>
      </c>
      <c r="J149" s="193">
        <v>3</v>
      </c>
      <c r="K149" s="193">
        <v>4</v>
      </c>
      <c r="L149" s="46"/>
      <c r="M149" s="194">
        <f t="shared" si="2"/>
        <v>7.1428571428571425E-2</v>
      </c>
    </row>
    <row r="150" spans="1:13" ht="19.5" hidden="1" customHeight="1">
      <c r="B150" s="187"/>
      <c r="C150" s="201" t="s">
        <v>595</v>
      </c>
      <c r="D150" s="202"/>
      <c r="E150" s="193">
        <v>16</v>
      </c>
      <c r="F150" s="193">
        <v>3</v>
      </c>
      <c r="G150" s="193">
        <v>6</v>
      </c>
      <c r="H150" s="193">
        <v>8</v>
      </c>
      <c r="I150" s="193">
        <v>13</v>
      </c>
      <c r="J150" s="193">
        <v>6</v>
      </c>
      <c r="K150" s="193">
        <v>8</v>
      </c>
      <c r="L150" s="46"/>
      <c r="M150" s="194">
        <f t="shared" si="2"/>
        <v>0.14285714285714285</v>
      </c>
    </row>
    <row r="151" spans="1:13" ht="19.5" hidden="1" customHeight="1">
      <c r="B151" s="187"/>
      <c r="C151" s="204"/>
      <c r="D151" s="204"/>
      <c r="J151" s="46"/>
      <c r="K151" s="46"/>
      <c r="L151" s="46"/>
      <c r="M151" s="194" t="s">
        <v>13</v>
      </c>
    </row>
    <row r="152" spans="1:13" ht="19.5" hidden="1" customHeight="1">
      <c r="A152" s="46">
        <v>38</v>
      </c>
      <c r="B152" s="334" t="s">
        <v>598</v>
      </c>
      <c r="C152" s="334"/>
      <c r="D152" s="334"/>
      <c r="E152" s="334"/>
      <c r="F152" s="334"/>
      <c r="G152" s="334"/>
      <c r="H152" s="334"/>
      <c r="I152" s="203"/>
      <c r="J152" s="203"/>
      <c r="K152" s="203"/>
      <c r="L152" s="203"/>
      <c r="M152" s="194" t="s">
        <v>13</v>
      </c>
    </row>
    <row r="153" spans="1:13" ht="19.5" hidden="1" customHeight="1">
      <c r="B153" s="205"/>
      <c r="C153" s="203"/>
      <c r="D153" s="203"/>
      <c r="E153" s="203"/>
      <c r="F153" s="203"/>
      <c r="G153" s="203"/>
      <c r="H153" s="203"/>
      <c r="I153" s="203"/>
      <c r="J153" s="203"/>
      <c r="K153" s="203"/>
      <c r="L153" s="203"/>
      <c r="M153" s="194" t="s">
        <v>13</v>
      </c>
    </row>
    <row r="154" spans="1:13" ht="19.5" hidden="1" customHeight="1">
      <c r="B154" s="333" t="s">
        <v>599</v>
      </c>
      <c r="C154" s="333"/>
      <c r="D154" s="333"/>
      <c r="E154" s="333"/>
      <c r="F154" s="333"/>
      <c r="G154" s="333"/>
      <c r="H154" s="333"/>
      <c r="I154" s="189"/>
      <c r="J154" s="189"/>
      <c r="K154" s="189"/>
      <c r="L154" s="189"/>
      <c r="M154" s="194" t="s">
        <v>13</v>
      </c>
    </row>
    <row r="155" spans="1:13" ht="19.5" hidden="1" customHeight="1">
      <c r="B155" s="187"/>
      <c r="C155" s="191" t="s">
        <v>600</v>
      </c>
      <c r="D155" s="192"/>
      <c r="E155" s="193">
        <v>7</v>
      </c>
      <c r="F155" s="193">
        <v>4</v>
      </c>
      <c r="G155" s="193">
        <v>5</v>
      </c>
      <c r="H155" s="193">
        <v>7</v>
      </c>
      <c r="I155" s="193">
        <v>10</v>
      </c>
      <c r="J155" s="193">
        <v>6</v>
      </c>
      <c r="K155" s="193">
        <v>8</v>
      </c>
      <c r="L155" s="46"/>
      <c r="M155" s="194">
        <f t="shared" si="2"/>
        <v>0.14285714285714285</v>
      </c>
    </row>
    <row r="156" spans="1:13" ht="19.5" hidden="1" customHeight="1">
      <c r="B156" s="187"/>
      <c r="C156" s="191" t="s">
        <v>601</v>
      </c>
      <c r="D156" s="192"/>
      <c r="E156" s="193">
        <v>7</v>
      </c>
      <c r="F156" s="193">
        <v>6</v>
      </c>
      <c r="G156" s="193">
        <v>5</v>
      </c>
      <c r="H156" s="193">
        <v>13</v>
      </c>
      <c r="I156" s="193">
        <v>17</v>
      </c>
      <c r="J156" s="193">
        <v>7</v>
      </c>
      <c r="K156" s="193">
        <v>9</v>
      </c>
      <c r="L156" s="46"/>
      <c r="M156" s="194">
        <f t="shared" si="2"/>
        <v>0.16071428571428573</v>
      </c>
    </row>
    <row r="157" spans="1:13" ht="19.5" hidden="1" customHeight="1">
      <c r="B157" s="187"/>
      <c r="C157" s="191" t="s">
        <v>602</v>
      </c>
      <c r="D157" s="192"/>
      <c r="E157" s="193">
        <v>11</v>
      </c>
      <c r="F157" s="193">
        <v>15</v>
      </c>
      <c r="G157" s="193">
        <v>9</v>
      </c>
      <c r="H157" s="193">
        <v>8</v>
      </c>
      <c r="I157" s="193">
        <v>20</v>
      </c>
      <c r="J157" s="193">
        <v>8</v>
      </c>
      <c r="K157" s="193">
        <v>25</v>
      </c>
      <c r="L157" s="46"/>
      <c r="M157" s="194">
        <f t="shared" si="2"/>
        <v>0.44642857142857145</v>
      </c>
    </row>
    <row r="158" spans="1:13" ht="19.5" hidden="1" customHeight="1">
      <c r="B158" s="187"/>
      <c r="C158" s="191" t="s">
        <v>603</v>
      </c>
      <c r="D158" s="192"/>
      <c r="E158" s="193">
        <v>5</v>
      </c>
      <c r="F158" s="193">
        <v>5</v>
      </c>
      <c r="G158" s="193">
        <v>5</v>
      </c>
      <c r="H158" s="193">
        <v>7</v>
      </c>
      <c r="I158" s="193">
        <v>6</v>
      </c>
      <c r="J158" s="193">
        <v>0</v>
      </c>
      <c r="K158" s="193">
        <v>12</v>
      </c>
      <c r="L158" s="46"/>
      <c r="M158" s="194">
        <f t="shared" si="2"/>
        <v>0.21428571428571427</v>
      </c>
    </row>
    <row r="159" spans="1:13" ht="19.5" hidden="1" customHeight="1">
      <c r="B159" s="187"/>
      <c r="C159" s="191" t="s">
        <v>604</v>
      </c>
      <c r="D159" s="192"/>
      <c r="E159" s="193">
        <v>1</v>
      </c>
      <c r="F159" s="193">
        <v>1</v>
      </c>
      <c r="G159" s="193">
        <v>4</v>
      </c>
      <c r="H159" s="193">
        <v>1</v>
      </c>
      <c r="I159" s="193">
        <v>2</v>
      </c>
      <c r="J159" s="193">
        <v>1</v>
      </c>
      <c r="K159" s="193">
        <v>3</v>
      </c>
      <c r="L159" s="46"/>
      <c r="M159" s="194">
        <f t="shared" si="2"/>
        <v>5.3571428571428568E-2</v>
      </c>
    </row>
    <row r="160" spans="1:13" ht="19.5" hidden="1" customHeight="1">
      <c r="B160" s="333" t="s">
        <v>605</v>
      </c>
      <c r="C160" s="333"/>
      <c r="D160" s="333"/>
      <c r="E160" s="333"/>
      <c r="F160" s="333"/>
      <c r="G160" s="333"/>
      <c r="H160" s="333"/>
      <c r="I160" s="189"/>
      <c r="J160" s="189"/>
      <c r="K160" s="189"/>
      <c r="L160" s="189"/>
      <c r="M160" s="194" t="s">
        <v>13</v>
      </c>
    </row>
    <row r="161" spans="2:13" ht="19.5" hidden="1" customHeight="1">
      <c r="B161" s="187"/>
      <c r="C161" s="191" t="s">
        <v>600</v>
      </c>
      <c r="D161" s="192"/>
      <c r="E161" s="193">
        <v>7</v>
      </c>
      <c r="F161" s="193">
        <v>0</v>
      </c>
      <c r="G161" s="193">
        <v>5</v>
      </c>
      <c r="H161" s="193">
        <v>4</v>
      </c>
      <c r="I161" s="193">
        <v>6</v>
      </c>
      <c r="J161" s="193">
        <v>5</v>
      </c>
      <c r="K161" s="193">
        <v>4</v>
      </c>
      <c r="L161" s="46"/>
      <c r="M161" s="194">
        <f t="shared" si="2"/>
        <v>7.1428571428571425E-2</v>
      </c>
    </row>
    <row r="162" spans="2:13" ht="19.5" hidden="1" customHeight="1">
      <c r="B162" s="187"/>
      <c r="C162" s="191" t="s">
        <v>601</v>
      </c>
      <c r="D162" s="192"/>
      <c r="E162" s="193">
        <v>6</v>
      </c>
      <c r="F162" s="193">
        <v>6</v>
      </c>
      <c r="G162" s="193">
        <v>2</v>
      </c>
      <c r="H162" s="193">
        <v>7</v>
      </c>
      <c r="I162" s="193">
        <v>14</v>
      </c>
      <c r="J162" s="193">
        <v>1</v>
      </c>
      <c r="K162" s="193">
        <v>9</v>
      </c>
      <c r="L162" s="46"/>
      <c r="M162" s="194">
        <f t="shared" si="2"/>
        <v>0.16071428571428573</v>
      </c>
    </row>
    <row r="163" spans="2:13" ht="19.5" hidden="1" customHeight="1">
      <c r="B163" s="187"/>
      <c r="C163" s="191" t="s">
        <v>602</v>
      </c>
      <c r="D163" s="192"/>
      <c r="E163" s="193">
        <v>8</v>
      </c>
      <c r="F163" s="193">
        <v>7</v>
      </c>
      <c r="G163" s="193">
        <v>10</v>
      </c>
      <c r="H163" s="193">
        <v>9</v>
      </c>
      <c r="I163" s="193">
        <v>16</v>
      </c>
      <c r="J163" s="193">
        <v>11</v>
      </c>
      <c r="K163" s="193">
        <v>19</v>
      </c>
      <c r="L163" s="46"/>
      <c r="M163" s="194">
        <f t="shared" si="2"/>
        <v>0.3392857142857143</v>
      </c>
    </row>
    <row r="164" spans="2:13" ht="19.5" hidden="1" customHeight="1">
      <c r="B164" s="187"/>
      <c r="C164" s="191" t="s">
        <v>603</v>
      </c>
      <c r="D164" s="192"/>
      <c r="E164" s="193">
        <v>7</v>
      </c>
      <c r="F164" s="193">
        <v>14</v>
      </c>
      <c r="G164" s="193">
        <v>8</v>
      </c>
      <c r="H164" s="193">
        <v>4</v>
      </c>
      <c r="I164" s="193">
        <v>11</v>
      </c>
      <c r="J164" s="193">
        <v>4</v>
      </c>
      <c r="K164" s="193">
        <v>14</v>
      </c>
      <c r="L164" s="46"/>
      <c r="M164" s="194">
        <f t="shared" si="2"/>
        <v>0.25</v>
      </c>
    </row>
    <row r="165" spans="2:13" ht="19.5" hidden="1" customHeight="1">
      <c r="B165" s="187"/>
      <c r="C165" s="191" t="s">
        <v>604</v>
      </c>
      <c r="D165" s="192"/>
      <c r="E165" s="193">
        <v>2</v>
      </c>
      <c r="F165" s="193">
        <v>4</v>
      </c>
      <c r="G165" s="193">
        <v>3</v>
      </c>
      <c r="H165" s="193">
        <v>11</v>
      </c>
      <c r="I165" s="193">
        <v>8</v>
      </c>
      <c r="J165" s="193">
        <v>2</v>
      </c>
      <c r="K165" s="193">
        <v>9</v>
      </c>
      <c r="L165" s="46"/>
      <c r="M165" s="194">
        <f t="shared" si="2"/>
        <v>0.16071428571428573</v>
      </c>
    </row>
    <row r="166" spans="2:13" ht="19.5" hidden="1" customHeight="1">
      <c r="B166" s="333" t="s">
        <v>606</v>
      </c>
      <c r="C166" s="333"/>
      <c r="D166" s="333"/>
      <c r="E166" s="333"/>
      <c r="F166" s="333"/>
      <c r="G166" s="333"/>
      <c r="H166" s="333"/>
      <c r="I166" s="189"/>
      <c r="J166" s="189"/>
      <c r="K166" s="189"/>
      <c r="L166" s="189"/>
      <c r="M166" s="194" t="s">
        <v>13</v>
      </c>
    </row>
    <row r="167" spans="2:13" ht="19.5" hidden="1" customHeight="1">
      <c r="B167" s="187"/>
      <c r="C167" s="191" t="s">
        <v>600</v>
      </c>
      <c r="D167" s="192"/>
      <c r="E167" s="193">
        <v>9</v>
      </c>
      <c r="F167" s="193">
        <v>2</v>
      </c>
      <c r="G167" s="193">
        <v>10</v>
      </c>
      <c r="H167" s="193">
        <v>9</v>
      </c>
      <c r="I167" s="193">
        <v>18</v>
      </c>
      <c r="J167" s="193">
        <v>6</v>
      </c>
      <c r="K167" s="193">
        <v>11</v>
      </c>
      <c r="L167" s="46"/>
      <c r="M167" s="194">
        <f t="shared" si="2"/>
        <v>0.19642857142857142</v>
      </c>
    </row>
    <row r="168" spans="2:13" ht="19.5" hidden="1" customHeight="1">
      <c r="B168" s="187"/>
      <c r="C168" s="191" t="s">
        <v>601</v>
      </c>
      <c r="D168" s="192"/>
      <c r="E168" s="193">
        <v>11</v>
      </c>
      <c r="F168" s="193">
        <v>15</v>
      </c>
      <c r="G168" s="193">
        <v>6</v>
      </c>
      <c r="H168" s="193">
        <v>12</v>
      </c>
      <c r="I168" s="193">
        <v>16</v>
      </c>
      <c r="J168" s="193">
        <v>11</v>
      </c>
      <c r="K168" s="193">
        <v>25</v>
      </c>
      <c r="L168" s="46"/>
      <c r="M168" s="194">
        <f t="shared" si="2"/>
        <v>0.44642857142857145</v>
      </c>
    </row>
    <row r="169" spans="2:13" ht="19.5" hidden="1" customHeight="1">
      <c r="B169" s="187"/>
      <c r="C169" s="191" t="s">
        <v>602</v>
      </c>
      <c r="D169" s="192"/>
      <c r="E169" s="193">
        <v>9</v>
      </c>
      <c r="F169" s="193">
        <v>10</v>
      </c>
      <c r="G169" s="193">
        <v>9</v>
      </c>
      <c r="H169" s="193">
        <v>10</v>
      </c>
      <c r="I169" s="193">
        <v>12</v>
      </c>
      <c r="J169" s="193">
        <v>4</v>
      </c>
      <c r="K169" s="193">
        <v>17</v>
      </c>
      <c r="L169" s="46"/>
      <c r="M169" s="194">
        <f t="shared" si="2"/>
        <v>0.30357142857142855</v>
      </c>
    </row>
    <row r="170" spans="2:13" ht="19.5" hidden="1" customHeight="1">
      <c r="B170" s="187"/>
      <c r="C170" s="191" t="s">
        <v>603</v>
      </c>
      <c r="D170" s="192"/>
      <c r="E170" s="193">
        <v>2</v>
      </c>
      <c r="F170" s="193">
        <v>3</v>
      </c>
      <c r="G170" s="193">
        <v>2</v>
      </c>
      <c r="H170" s="193">
        <v>5</v>
      </c>
      <c r="I170" s="193">
        <v>9</v>
      </c>
      <c r="J170" s="193">
        <v>2</v>
      </c>
      <c r="K170" s="193">
        <v>2</v>
      </c>
      <c r="L170" s="46"/>
      <c r="M170" s="194">
        <f t="shared" si="2"/>
        <v>3.5714285714285712E-2</v>
      </c>
    </row>
    <row r="171" spans="2:13" ht="19.5" hidden="1" customHeight="1">
      <c r="B171" s="187"/>
      <c r="C171" s="191" t="s">
        <v>604</v>
      </c>
      <c r="D171" s="192"/>
      <c r="E171" s="193">
        <v>0</v>
      </c>
      <c r="F171" s="193">
        <v>1</v>
      </c>
      <c r="G171" s="193">
        <v>1</v>
      </c>
      <c r="H171" s="193">
        <v>0</v>
      </c>
      <c r="I171" s="193">
        <v>2</v>
      </c>
      <c r="J171" s="193">
        <v>0</v>
      </c>
      <c r="K171" s="193">
        <v>1</v>
      </c>
      <c r="L171" s="46"/>
      <c r="M171" s="194">
        <f t="shared" si="2"/>
        <v>1.7857142857142856E-2</v>
      </c>
    </row>
    <row r="172" spans="2:13" ht="19.5" hidden="1" customHeight="1">
      <c r="B172" s="333" t="s">
        <v>607</v>
      </c>
      <c r="C172" s="333"/>
      <c r="D172" s="333"/>
      <c r="E172" s="333"/>
      <c r="F172" s="333"/>
      <c r="G172" s="333"/>
      <c r="H172" s="333"/>
      <c r="I172" s="189"/>
      <c r="J172" s="189"/>
      <c r="K172" s="189"/>
      <c r="L172" s="189"/>
      <c r="M172" s="194" t="s">
        <v>13</v>
      </c>
    </row>
    <row r="173" spans="2:13" ht="19.5" hidden="1" customHeight="1">
      <c r="B173" s="187"/>
      <c r="C173" s="191" t="s">
        <v>600</v>
      </c>
      <c r="D173" s="192"/>
      <c r="E173" s="193">
        <v>9</v>
      </c>
      <c r="F173" s="193">
        <v>2</v>
      </c>
      <c r="G173" s="193">
        <v>8</v>
      </c>
      <c r="H173" s="193">
        <v>11</v>
      </c>
      <c r="I173" s="193">
        <v>10</v>
      </c>
      <c r="J173" s="193">
        <v>7</v>
      </c>
      <c r="K173" s="193">
        <v>9</v>
      </c>
      <c r="L173" s="46"/>
      <c r="M173" s="194">
        <f t="shared" si="2"/>
        <v>0.16071428571428573</v>
      </c>
    </row>
    <row r="174" spans="2:13" ht="19.5" hidden="1" customHeight="1">
      <c r="B174" s="187"/>
      <c r="C174" s="191" t="s">
        <v>601</v>
      </c>
      <c r="D174" s="192"/>
      <c r="E174" s="193">
        <v>11</v>
      </c>
      <c r="F174" s="193">
        <v>19</v>
      </c>
      <c r="G174" s="193">
        <v>7</v>
      </c>
      <c r="H174" s="193">
        <v>13</v>
      </c>
      <c r="I174" s="193">
        <v>15</v>
      </c>
      <c r="J174" s="193">
        <v>7</v>
      </c>
      <c r="K174" s="193">
        <v>23</v>
      </c>
      <c r="L174" s="46"/>
      <c r="M174" s="194">
        <f t="shared" si="2"/>
        <v>0.4107142857142857</v>
      </c>
    </row>
    <row r="175" spans="2:13" ht="19.5" hidden="1" customHeight="1">
      <c r="B175" s="187"/>
      <c r="C175" s="191" t="s">
        <v>602</v>
      </c>
      <c r="D175" s="192"/>
      <c r="E175" s="193">
        <v>8</v>
      </c>
      <c r="F175" s="193">
        <v>7</v>
      </c>
      <c r="G175" s="193">
        <v>8</v>
      </c>
      <c r="H175" s="193">
        <v>8</v>
      </c>
      <c r="I175" s="193">
        <v>22</v>
      </c>
      <c r="J175" s="193">
        <v>8</v>
      </c>
      <c r="K175" s="193">
        <v>17</v>
      </c>
      <c r="L175" s="46"/>
      <c r="M175" s="194">
        <f t="shared" si="2"/>
        <v>0.30357142857142855</v>
      </c>
    </row>
    <row r="176" spans="2:13" ht="19.5" hidden="1" customHeight="1">
      <c r="B176" s="187"/>
      <c r="C176" s="191" t="s">
        <v>603</v>
      </c>
      <c r="D176" s="192"/>
      <c r="E176" s="193">
        <v>2</v>
      </c>
      <c r="F176" s="193">
        <v>3</v>
      </c>
      <c r="G176" s="193">
        <v>3</v>
      </c>
      <c r="H176" s="193">
        <v>3</v>
      </c>
      <c r="I176" s="193">
        <v>7</v>
      </c>
      <c r="J176" s="193">
        <v>0</v>
      </c>
      <c r="K176" s="193">
        <v>6</v>
      </c>
      <c r="L176" s="46"/>
      <c r="M176" s="194">
        <f t="shared" si="2"/>
        <v>0.10714285714285714</v>
      </c>
    </row>
    <row r="177" spans="2:13" ht="19.5" hidden="1" customHeight="1">
      <c r="B177" s="187"/>
      <c r="C177" s="191" t="s">
        <v>604</v>
      </c>
      <c r="D177" s="192"/>
      <c r="E177" s="193">
        <v>0</v>
      </c>
      <c r="F177" s="193">
        <v>0</v>
      </c>
      <c r="G177" s="193">
        <v>2</v>
      </c>
      <c r="H177" s="193">
        <v>0</v>
      </c>
      <c r="I177" s="193">
        <v>1</v>
      </c>
      <c r="J177" s="193">
        <v>0</v>
      </c>
      <c r="K177" s="193">
        <v>1</v>
      </c>
      <c r="L177" s="46"/>
      <c r="M177" s="194">
        <f t="shared" si="2"/>
        <v>1.7857142857142856E-2</v>
      </c>
    </row>
    <row r="178" spans="2:13" ht="19.5" hidden="1" customHeight="1">
      <c r="B178" s="333" t="s">
        <v>608</v>
      </c>
      <c r="C178" s="333"/>
      <c r="D178" s="333"/>
      <c r="E178" s="333"/>
      <c r="F178" s="333"/>
      <c r="G178" s="333"/>
      <c r="H178" s="333"/>
      <c r="I178" s="189"/>
      <c r="J178" s="189"/>
      <c r="K178" s="189"/>
      <c r="L178" s="189"/>
      <c r="M178" s="194" t="s">
        <v>13</v>
      </c>
    </row>
    <row r="179" spans="2:13" ht="19.5" hidden="1" customHeight="1">
      <c r="B179" s="187"/>
      <c r="C179" s="191" t="s">
        <v>600</v>
      </c>
      <c r="D179" s="192"/>
      <c r="E179" s="193">
        <v>12</v>
      </c>
      <c r="F179" s="193">
        <v>3</v>
      </c>
      <c r="G179" s="193">
        <v>7</v>
      </c>
      <c r="H179" s="193">
        <v>15</v>
      </c>
      <c r="I179" s="193">
        <v>19</v>
      </c>
      <c r="J179" s="193">
        <v>8</v>
      </c>
      <c r="K179" s="193">
        <v>6</v>
      </c>
      <c r="L179" s="46"/>
      <c r="M179" s="194">
        <f t="shared" si="2"/>
        <v>0.10714285714285714</v>
      </c>
    </row>
    <row r="180" spans="2:13" ht="19.5" hidden="1" customHeight="1">
      <c r="B180" s="187"/>
      <c r="C180" s="191" t="s">
        <v>601</v>
      </c>
      <c r="D180" s="192"/>
      <c r="E180" s="193">
        <v>7</v>
      </c>
      <c r="F180" s="193">
        <v>15</v>
      </c>
      <c r="G180" s="193">
        <v>6</v>
      </c>
      <c r="H180" s="193">
        <v>10</v>
      </c>
      <c r="I180" s="193">
        <v>15</v>
      </c>
      <c r="J180" s="193">
        <v>3</v>
      </c>
      <c r="K180" s="193">
        <v>18</v>
      </c>
      <c r="L180" s="46"/>
      <c r="M180" s="194">
        <f t="shared" si="2"/>
        <v>0.32142857142857145</v>
      </c>
    </row>
    <row r="181" spans="2:13" ht="19.5" hidden="1" customHeight="1">
      <c r="B181" s="187"/>
      <c r="C181" s="191" t="s">
        <v>602</v>
      </c>
      <c r="D181" s="192"/>
      <c r="E181" s="193">
        <v>8</v>
      </c>
      <c r="F181" s="193">
        <v>7</v>
      </c>
      <c r="G181" s="193">
        <v>8</v>
      </c>
      <c r="H181" s="193">
        <v>6</v>
      </c>
      <c r="I181" s="193">
        <v>16</v>
      </c>
      <c r="J181" s="193">
        <v>8</v>
      </c>
      <c r="K181" s="193">
        <v>15</v>
      </c>
      <c r="L181" s="46"/>
      <c r="M181" s="194">
        <f t="shared" si="2"/>
        <v>0.26785714285714285</v>
      </c>
    </row>
    <row r="182" spans="2:13" ht="19.5" hidden="1" customHeight="1">
      <c r="B182" s="187"/>
      <c r="C182" s="191" t="s">
        <v>603</v>
      </c>
      <c r="D182" s="192"/>
      <c r="E182" s="193">
        <v>3</v>
      </c>
      <c r="F182" s="193">
        <v>3</v>
      </c>
      <c r="G182" s="193">
        <v>5</v>
      </c>
      <c r="H182" s="193">
        <v>4</v>
      </c>
      <c r="I182" s="193">
        <v>6</v>
      </c>
      <c r="J182" s="193">
        <v>2</v>
      </c>
      <c r="K182" s="193">
        <v>9</v>
      </c>
      <c r="L182" s="46"/>
      <c r="M182" s="194">
        <f t="shared" si="2"/>
        <v>0.16071428571428573</v>
      </c>
    </row>
    <row r="183" spans="2:13" ht="19.5" hidden="1" customHeight="1">
      <c r="B183" s="187"/>
      <c r="C183" s="191" t="s">
        <v>604</v>
      </c>
      <c r="D183" s="192"/>
      <c r="E183" s="193">
        <v>0</v>
      </c>
      <c r="F183" s="193">
        <v>2</v>
      </c>
      <c r="G183" s="193">
        <v>2</v>
      </c>
      <c r="H183" s="193">
        <v>0</v>
      </c>
      <c r="I183" s="193">
        <v>1</v>
      </c>
      <c r="J183" s="193">
        <v>1</v>
      </c>
      <c r="K183" s="193">
        <v>3</v>
      </c>
      <c r="L183" s="46"/>
      <c r="M183" s="194">
        <f t="shared" si="2"/>
        <v>5.3571428571428568E-2</v>
      </c>
    </row>
    <row r="184" spans="2:13" ht="19.5" hidden="1" customHeight="1">
      <c r="B184" s="333" t="s">
        <v>609</v>
      </c>
      <c r="C184" s="333"/>
      <c r="D184" s="333"/>
      <c r="E184" s="333"/>
      <c r="F184" s="333"/>
      <c r="G184" s="333"/>
      <c r="H184" s="333"/>
      <c r="I184" s="189"/>
      <c r="J184" s="189"/>
      <c r="K184" s="189"/>
      <c r="L184" s="189"/>
      <c r="M184" s="194" t="s">
        <v>13</v>
      </c>
    </row>
    <row r="185" spans="2:13" ht="19.5" hidden="1" customHeight="1">
      <c r="B185" s="187"/>
      <c r="C185" s="191" t="s">
        <v>600</v>
      </c>
      <c r="D185" s="192"/>
      <c r="E185" s="193">
        <v>9</v>
      </c>
      <c r="F185" s="193">
        <v>4</v>
      </c>
      <c r="G185" s="193">
        <v>7</v>
      </c>
      <c r="H185" s="193">
        <v>5</v>
      </c>
      <c r="I185" s="193">
        <v>11</v>
      </c>
      <c r="J185" s="193">
        <v>5</v>
      </c>
      <c r="K185" s="193">
        <v>10</v>
      </c>
      <c r="L185" s="46"/>
      <c r="M185" s="194">
        <f t="shared" si="2"/>
        <v>0.17857142857142858</v>
      </c>
    </row>
    <row r="186" spans="2:13" ht="19.5" hidden="1" customHeight="1">
      <c r="B186" s="187"/>
      <c r="C186" s="191" t="s">
        <v>601</v>
      </c>
      <c r="D186" s="192"/>
      <c r="E186" s="193">
        <v>9</v>
      </c>
      <c r="F186" s="193">
        <v>10</v>
      </c>
      <c r="G186" s="193">
        <v>6</v>
      </c>
      <c r="H186" s="193">
        <v>13</v>
      </c>
      <c r="I186" s="193">
        <v>14</v>
      </c>
      <c r="J186" s="193">
        <v>8</v>
      </c>
      <c r="K186" s="193">
        <v>20</v>
      </c>
      <c r="L186" s="46"/>
      <c r="M186" s="194">
        <f t="shared" si="2"/>
        <v>0.35714285714285715</v>
      </c>
    </row>
    <row r="187" spans="2:13" ht="19.5" hidden="1" customHeight="1">
      <c r="B187" s="187"/>
      <c r="C187" s="191" t="s">
        <v>602</v>
      </c>
      <c r="D187" s="192"/>
      <c r="E187" s="193">
        <v>8</v>
      </c>
      <c r="F187" s="193">
        <v>6</v>
      </c>
      <c r="G187" s="193">
        <v>8</v>
      </c>
      <c r="H187" s="193">
        <v>12</v>
      </c>
      <c r="I187" s="193">
        <v>19</v>
      </c>
      <c r="J187" s="193">
        <v>5</v>
      </c>
      <c r="K187" s="193">
        <v>18</v>
      </c>
      <c r="L187" s="46"/>
      <c r="M187" s="194">
        <f t="shared" si="2"/>
        <v>0.32142857142857145</v>
      </c>
    </row>
    <row r="188" spans="2:13" ht="19.5" hidden="1" customHeight="1">
      <c r="B188" s="187"/>
      <c r="C188" s="191" t="s">
        <v>603</v>
      </c>
      <c r="D188" s="192"/>
      <c r="E188" s="193">
        <v>5</v>
      </c>
      <c r="F188" s="193">
        <v>8</v>
      </c>
      <c r="G188" s="193">
        <v>3</v>
      </c>
      <c r="H188" s="193">
        <v>5</v>
      </c>
      <c r="I188" s="193">
        <v>8</v>
      </c>
      <c r="J188" s="193">
        <v>4</v>
      </c>
      <c r="K188" s="193">
        <v>7</v>
      </c>
      <c r="L188" s="46"/>
      <c r="M188" s="194">
        <f t="shared" si="2"/>
        <v>0.125</v>
      </c>
    </row>
    <row r="189" spans="2:13" ht="19.5" hidden="1" customHeight="1">
      <c r="B189" s="187"/>
      <c r="C189" s="191" t="s">
        <v>604</v>
      </c>
      <c r="D189" s="192"/>
      <c r="E189" s="193">
        <v>1</v>
      </c>
      <c r="F189" s="193">
        <v>3</v>
      </c>
      <c r="G189" s="193">
        <v>4</v>
      </c>
      <c r="H189" s="193">
        <v>0</v>
      </c>
      <c r="I189" s="193">
        <v>4</v>
      </c>
      <c r="J189" s="193">
        <v>0</v>
      </c>
      <c r="K189" s="193">
        <v>2</v>
      </c>
      <c r="L189" s="46"/>
      <c r="M189" s="194">
        <f t="shared" si="2"/>
        <v>3.5714285714285712E-2</v>
      </c>
    </row>
    <row r="190" spans="2:13" ht="19.5" hidden="1" customHeight="1">
      <c r="B190" s="333" t="s">
        <v>610</v>
      </c>
      <c r="C190" s="333"/>
      <c r="D190" s="333"/>
      <c r="E190" s="333"/>
      <c r="F190" s="333"/>
      <c r="G190" s="333"/>
      <c r="H190" s="333"/>
      <c r="I190" s="189"/>
      <c r="J190" s="189"/>
      <c r="K190" s="189"/>
      <c r="L190" s="189"/>
      <c r="M190" s="194" t="s">
        <v>13</v>
      </c>
    </row>
    <row r="191" spans="2:13" ht="19.5" hidden="1" customHeight="1">
      <c r="B191" s="187"/>
      <c r="C191" s="191" t="s">
        <v>600</v>
      </c>
      <c r="D191" s="192"/>
      <c r="E191" s="193">
        <v>9</v>
      </c>
      <c r="F191" s="193">
        <v>5</v>
      </c>
      <c r="G191" s="193">
        <v>7</v>
      </c>
      <c r="H191" s="193">
        <v>16</v>
      </c>
      <c r="I191" s="193">
        <v>20</v>
      </c>
      <c r="J191" s="193">
        <v>13</v>
      </c>
      <c r="K191" s="193">
        <v>15</v>
      </c>
      <c r="L191" s="46"/>
      <c r="M191" s="194">
        <f t="shared" si="2"/>
        <v>0.26785714285714285</v>
      </c>
    </row>
    <row r="192" spans="2:13" ht="19.5" hidden="1" customHeight="1">
      <c r="B192" s="187"/>
      <c r="C192" s="191" t="s">
        <v>601</v>
      </c>
      <c r="D192" s="192"/>
      <c r="E192" s="193">
        <v>12</v>
      </c>
      <c r="F192" s="193">
        <v>17</v>
      </c>
      <c r="G192" s="193">
        <v>8</v>
      </c>
      <c r="H192" s="193">
        <v>10</v>
      </c>
      <c r="I192" s="193">
        <v>17</v>
      </c>
      <c r="J192" s="193">
        <v>5</v>
      </c>
      <c r="K192" s="193">
        <v>24</v>
      </c>
      <c r="L192" s="46"/>
      <c r="M192" s="194">
        <f t="shared" si="2"/>
        <v>0.42857142857142855</v>
      </c>
    </row>
    <row r="193" spans="2:13" ht="19.5" hidden="1" customHeight="1">
      <c r="B193" s="187"/>
      <c r="C193" s="191" t="s">
        <v>602</v>
      </c>
      <c r="D193" s="192"/>
      <c r="E193" s="193">
        <v>6</v>
      </c>
      <c r="F193" s="193">
        <v>8</v>
      </c>
      <c r="G193" s="193">
        <v>12</v>
      </c>
      <c r="H193" s="193">
        <v>7</v>
      </c>
      <c r="I193" s="193">
        <v>18</v>
      </c>
      <c r="J193" s="193">
        <v>3</v>
      </c>
      <c r="K193" s="193">
        <v>13</v>
      </c>
      <c r="L193" s="46"/>
      <c r="M193" s="194">
        <f t="shared" si="2"/>
        <v>0.23214285714285715</v>
      </c>
    </row>
    <row r="194" spans="2:13" ht="19.5" hidden="1" customHeight="1">
      <c r="B194" s="187"/>
      <c r="C194" s="191" t="s">
        <v>603</v>
      </c>
      <c r="D194" s="192"/>
      <c r="E194" s="193">
        <v>2</v>
      </c>
      <c r="F194" s="193">
        <v>1</v>
      </c>
      <c r="G194" s="193">
        <v>1</v>
      </c>
      <c r="H194" s="193">
        <v>2</v>
      </c>
      <c r="I194" s="193">
        <v>1</v>
      </c>
      <c r="J194" s="193">
        <v>1</v>
      </c>
      <c r="K194" s="193">
        <v>4</v>
      </c>
      <c r="L194" s="46"/>
      <c r="M194" s="194">
        <f t="shared" si="2"/>
        <v>7.1428571428571425E-2</v>
      </c>
    </row>
    <row r="195" spans="2:13" ht="19.5" hidden="1" customHeight="1">
      <c r="B195" s="187"/>
      <c r="C195" s="191" t="s">
        <v>604</v>
      </c>
      <c r="D195" s="192"/>
      <c r="E195" s="193">
        <v>1</v>
      </c>
      <c r="F195" s="193">
        <v>0</v>
      </c>
      <c r="G195" s="193">
        <v>0</v>
      </c>
      <c r="H195" s="193">
        <v>0</v>
      </c>
      <c r="I195" s="193">
        <v>0</v>
      </c>
      <c r="J195" s="193">
        <v>0</v>
      </c>
      <c r="K195" s="193">
        <v>0</v>
      </c>
      <c r="L195" s="46"/>
      <c r="M195" s="194">
        <f t="shared" si="2"/>
        <v>0</v>
      </c>
    </row>
    <row r="196" spans="2:13" ht="19.5" hidden="1" customHeight="1">
      <c r="B196" s="333" t="s">
        <v>611</v>
      </c>
      <c r="C196" s="333"/>
      <c r="D196" s="333"/>
      <c r="E196" s="333"/>
      <c r="F196" s="333"/>
      <c r="G196" s="333"/>
      <c r="H196" s="333"/>
      <c r="I196" s="189"/>
      <c r="J196" s="189"/>
      <c r="K196" s="189"/>
      <c r="L196" s="189"/>
      <c r="M196" s="194" t="s">
        <v>13</v>
      </c>
    </row>
    <row r="197" spans="2:13" ht="19.5" hidden="1" customHeight="1">
      <c r="B197" s="187"/>
      <c r="C197" s="191" t="s">
        <v>600</v>
      </c>
      <c r="D197" s="192"/>
      <c r="E197" s="193">
        <v>5</v>
      </c>
      <c r="F197" s="193">
        <v>3</v>
      </c>
      <c r="G197" s="193">
        <v>4</v>
      </c>
      <c r="H197" s="193">
        <v>7</v>
      </c>
      <c r="I197" s="193">
        <v>10</v>
      </c>
      <c r="J197" s="193">
        <v>5</v>
      </c>
      <c r="K197" s="193">
        <v>6</v>
      </c>
      <c r="L197" s="46"/>
      <c r="M197" s="194">
        <f t="shared" si="2"/>
        <v>0.10714285714285714</v>
      </c>
    </row>
    <row r="198" spans="2:13" ht="19.5" hidden="1" customHeight="1">
      <c r="B198" s="187"/>
      <c r="C198" s="191" t="s">
        <v>601</v>
      </c>
      <c r="D198" s="192"/>
      <c r="E198" s="193">
        <v>10</v>
      </c>
      <c r="F198" s="193">
        <v>13</v>
      </c>
      <c r="G198" s="193">
        <v>3</v>
      </c>
      <c r="H198" s="193">
        <v>12</v>
      </c>
      <c r="I198" s="193">
        <v>7</v>
      </c>
      <c r="J198" s="193">
        <v>4</v>
      </c>
      <c r="K198" s="193">
        <v>15</v>
      </c>
      <c r="L198" s="46"/>
      <c r="M198" s="194">
        <f t="shared" si="2"/>
        <v>0.26785714285714285</v>
      </c>
    </row>
    <row r="199" spans="2:13" ht="19.5" hidden="1" customHeight="1">
      <c r="B199" s="187"/>
      <c r="C199" s="191" t="s">
        <v>602</v>
      </c>
      <c r="D199" s="192"/>
      <c r="E199" s="193">
        <v>10</v>
      </c>
      <c r="F199" s="193">
        <v>10</v>
      </c>
      <c r="G199" s="193">
        <v>10</v>
      </c>
      <c r="H199" s="193">
        <v>13</v>
      </c>
      <c r="I199" s="193">
        <v>22</v>
      </c>
      <c r="J199" s="193">
        <v>8</v>
      </c>
      <c r="K199" s="193">
        <v>16</v>
      </c>
      <c r="L199" s="46"/>
      <c r="M199" s="194">
        <f t="shared" si="2"/>
        <v>0.2857142857142857</v>
      </c>
    </row>
    <row r="200" spans="2:13" ht="19.5" hidden="1" customHeight="1">
      <c r="B200" s="187"/>
      <c r="C200" s="191" t="s">
        <v>603</v>
      </c>
      <c r="D200" s="192"/>
      <c r="E200" s="193">
        <v>4</v>
      </c>
      <c r="F200" s="193">
        <v>5</v>
      </c>
      <c r="G200" s="193">
        <v>9</v>
      </c>
      <c r="H200" s="193">
        <v>2</v>
      </c>
      <c r="I200" s="193">
        <v>11</v>
      </c>
      <c r="J200" s="193">
        <v>2</v>
      </c>
      <c r="K200" s="193">
        <v>14</v>
      </c>
      <c r="L200" s="46"/>
      <c r="M200" s="194">
        <f t="shared" si="2"/>
        <v>0.25</v>
      </c>
    </row>
    <row r="201" spans="2:13" ht="19.5" hidden="1" customHeight="1">
      <c r="B201" s="187"/>
      <c r="C201" s="191" t="s">
        <v>604</v>
      </c>
      <c r="D201" s="192"/>
      <c r="E201" s="193">
        <v>1</v>
      </c>
      <c r="F201" s="193">
        <v>0</v>
      </c>
      <c r="G201" s="193">
        <v>2</v>
      </c>
      <c r="H201" s="193">
        <v>1</v>
      </c>
      <c r="I201" s="193">
        <v>6</v>
      </c>
      <c r="J201" s="193">
        <v>3</v>
      </c>
      <c r="K201" s="193">
        <v>4</v>
      </c>
      <c r="L201" s="46"/>
      <c r="M201" s="194">
        <f t="shared" ref="M201:M264" si="3">K201/$K$3</f>
        <v>7.1428571428571425E-2</v>
      </c>
    </row>
    <row r="202" spans="2:13" ht="19.5" hidden="1" customHeight="1">
      <c r="B202" s="333" t="s">
        <v>612</v>
      </c>
      <c r="C202" s="333"/>
      <c r="D202" s="333"/>
      <c r="E202" s="333"/>
      <c r="F202" s="333"/>
      <c r="G202" s="333"/>
      <c r="H202" s="333"/>
      <c r="I202" s="189"/>
      <c r="J202" s="189"/>
      <c r="K202" s="189"/>
      <c r="L202" s="189"/>
      <c r="M202" s="194" t="s">
        <v>13</v>
      </c>
    </row>
    <row r="203" spans="2:13" ht="19.5" hidden="1" customHeight="1">
      <c r="B203" s="187"/>
      <c r="C203" s="191" t="s">
        <v>600</v>
      </c>
      <c r="D203" s="192"/>
      <c r="E203" s="193">
        <v>7</v>
      </c>
      <c r="F203" s="193">
        <v>5</v>
      </c>
      <c r="G203" s="193">
        <v>5</v>
      </c>
      <c r="H203" s="193">
        <v>2</v>
      </c>
      <c r="I203" s="193">
        <v>8</v>
      </c>
      <c r="J203" s="193">
        <v>4</v>
      </c>
      <c r="K203" s="193">
        <v>7</v>
      </c>
      <c r="L203" s="46"/>
      <c r="M203" s="194">
        <f t="shared" si="3"/>
        <v>0.125</v>
      </c>
    </row>
    <row r="204" spans="2:13" ht="19.5" hidden="1" customHeight="1">
      <c r="B204" s="187"/>
      <c r="C204" s="191" t="s">
        <v>601</v>
      </c>
      <c r="D204" s="192"/>
      <c r="E204" s="193">
        <v>4</v>
      </c>
      <c r="F204" s="193">
        <v>8</v>
      </c>
      <c r="G204" s="193">
        <v>7</v>
      </c>
      <c r="H204" s="193">
        <v>13</v>
      </c>
      <c r="I204" s="193">
        <v>11</v>
      </c>
      <c r="J204" s="193">
        <v>3</v>
      </c>
      <c r="K204" s="193">
        <v>15</v>
      </c>
      <c r="L204" s="46"/>
      <c r="M204" s="194">
        <f t="shared" si="3"/>
        <v>0.26785714285714285</v>
      </c>
    </row>
    <row r="205" spans="2:13" ht="19.5" hidden="1" customHeight="1">
      <c r="B205" s="187"/>
      <c r="C205" s="191" t="s">
        <v>602</v>
      </c>
      <c r="D205" s="192"/>
      <c r="E205" s="193">
        <v>12</v>
      </c>
      <c r="F205" s="193">
        <v>10</v>
      </c>
      <c r="G205" s="193">
        <v>7</v>
      </c>
      <c r="H205" s="193">
        <v>13</v>
      </c>
      <c r="I205" s="193">
        <v>16</v>
      </c>
      <c r="J205" s="193">
        <v>8</v>
      </c>
      <c r="K205" s="193">
        <v>16</v>
      </c>
      <c r="L205" s="46"/>
      <c r="M205" s="194">
        <f t="shared" si="3"/>
        <v>0.2857142857142857</v>
      </c>
    </row>
    <row r="206" spans="2:13" ht="19.5" hidden="1" customHeight="1">
      <c r="B206" s="187"/>
      <c r="C206" s="191" t="s">
        <v>603</v>
      </c>
      <c r="D206" s="192"/>
      <c r="E206" s="193">
        <v>7</v>
      </c>
      <c r="F206" s="193">
        <v>6</v>
      </c>
      <c r="G206" s="193">
        <v>7</v>
      </c>
      <c r="H206" s="193">
        <v>7</v>
      </c>
      <c r="I206" s="193">
        <v>17</v>
      </c>
      <c r="J206" s="193">
        <v>4</v>
      </c>
      <c r="K206" s="193">
        <v>12</v>
      </c>
      <c r="L206" s="46"/>
      <c r="M206" s="194">
        <f t="shared" si="3"/>
        <v>0.21428571428571427</v>
      </c>
    </row>
    <row r="207" spans="2:13" ht="19.5" hidden="1" customHeight="1">
      <c r="B207" s="187"/>
      <c r="C207" s="191" t="s">
        <v>604</v>
      </c>
      <c r="D207" s="192"/>
      <c r="E207" s="193">
        <v>3</v>
      </c>
      <c r="F207" s="193">
        <v>2</v>
      </c>
      <c r="G207" s="193">
        <v>2</v>
      </c>
      <c r="H207" s="193">
        <v>0</v>
      </c>
      <c r="I207" s="193">
        <v>4</v>
      </c>
      <c r="J207" s="193">
        <v>3</v>
      </c>
      <c r="K207" s="193">
        <v>7</v>
      </c>
      <c r="L207" s="46"/>
      <c r="M207" s="194">
        <f t="shared" si="3"/>
        <v>0.125</v>
      </c>
    </row>
    <row r="208" spans="2:13" ht="19.5" hidden="1" customHeight="1">
      <c r="B208" s="333" t="s">
        <v>613</v>
      </c>
      <c r="C208" s="333"/>
      <c r="D208" s="333"/>
      <c r="E208" s="333"/>
      <c r="F208" s="333"/>
      <c r="G208" s="333"/>
      <c r="H208" s="333"/>
      <c r="I208" s="189"/>
      <c r="J208" s="189"/>
      <c r="K208" s="189"/>
      <c r="L208" s="189"/>
      <c r="M208" s="194" t="s">
        <v>13</v>
      </c>
    </row>
    <row r="209" spans="2:13" ht="19.5" hidden="1" customHeight="1">
      <c r="B209" s="187"/>
      <c r="C209" s="191" t="s">
        <v>600</v>
      </c>
      <c r="D209" s="192"/>
      <c r="E209" s="193">
        <v>9</v>
      </c>
      <c r="F209" s="193">
        <v>5</v>
      </c>
      <c r="G209" s="193">
        <v>4</v>
      </c>
      <c r="H209" s="193">
        <v>8</v>
      </c>
      <c r="I209" s="193">
        <v>13</v>
      </c>
      <c r="J209" s="193">
        <v>7</v>
      </c>
      <c r="K209" s="193">
        <v>12</v>
      </c>
      <c r="L209" s="46"/>
      <c r="M209" s="194">
        <f t="shared" si="3"/>
        <v>0.21428571428571427</v>
      </c>
    </row>
    <row r="210" spans="2:13" ht="19.5" hidden="1" customHeight="1">
      <c r="B210" s="187"/>
      <c r="C210" s="191" t="s">
        <v>601</v>
      </c>
      <c r="D210" s="192"/>
      <c r="E210" s="193">
        <v>11</v>
      </c>
      <c r="F210" s="193">
        <v>13</v>
      </c>
      <c r="G210" s="193">
        <v>6</v>
      </c>
      <c r="H210" s="193">
        <v>11</v>
      </c>
      <c r="I210" s="193">
        <v>14</v>
      </c>
      <c r="J210" s="193">
        <v>4</v>
      </c>
      <c r="K210" s="193">
        <v>20</v>
      </c>
      <c r="L210" s="46"/>
      <c r="M210" s="194">
        <f t="shared" si="3"/>
        <v>0.35714285714285715</v>
      </c>
    </row>
    <row r="211" spans="2:13" ht="19.5" hidden="1" customHeight="1">
      <c r="B211" s="187"/>
      <c r="C211" s="191" t="s">
        <v>602</v>
      </c>
      <c r="D211" s="192"/>
      <c r="E211" s="193">
        <v>10</v>
      </c>
      <c r="F211" s="193">
        <v>6</v>
      </c>
      <c r="G211" s="193">
        <v>10</v>
      </c>
      <c r="H211" s="193">
        <v>10</v>
      </c>
      <c r="I211" s="193">
        <v>17</v>
      </c>
      <c r="J211" s="193">
        <v>9</v>
      </c>
      <c r="K211" s="193">
        <v>20</v>
      </c>
      <c r="L211" s="46"/>
      <c r="M211" s="194">
        <f t="shared" si="3"/>
        <v>0.35714285714285715</v>
      </c>
    </row>
    <row r="212" spans="2:13" ht="19.5" hidden="1" customHeight="1">
      <c r="B212" s="187"/>
      <c r="C212" s="191" t="s">
        <v>603</v>
      </c>
      <c r="D212" s="192"/>
      <c r="E212" s="193">
        <v>2</v>
      </c>
      <c r="F212" s="193">
        <v>4</v>
      </c>
      <c r="G212" s="193">
        <v>7</v>
      </c>
      <c r="H212" s="193">
        <v>4</v>
      </c>
      <c r="I212" s="193">
        <v>6</v>
      </c>
      <c r="J212" s="193">
        <v>2</v>
      </c>
      <c r="K212" s="193">
        <v>3</v>
      </c>
      <c r="L212" s="46"/>
      <c r="M212" s="194">
        <f t="shared" si="3"/>
        <v>5.3571428571428568E-2</v>
      </c>
    </row>
    <row r="213" spans="2:13" ht="19.5" hidden="1" customHeight="1">
      <c r="B213" s="187"/>
      <c r="C213" s="191" t="s">
        <v>604</v>
      </c>
      <c r="D213" s="192"/>
      <c r="E213" s="193">
        <v>0</v>
      </c>
      <c r="F213" s="193">
        <v>2</v>
      </c>
      <c r="G213" s="193">
        <v>1</v>
      </c>
      <c r="H213" s="193">
        <v>2</v>
      </c>
      <c r="I213" s="193">
        <v>5</v>
      </c>
      <c r="J213" s="193">
        <v>0</v>
      </c>
      <c r="K213" s="193">
        <v>1</v>
      </c>
      <c r="L213" s="46"/>
      <c r="M213" s="194">
        <f t="shared" si="3"/>
        <v>1.7857142857142856E-2</v>
      </c>
    </row>
    <row r="214" spans="2:13" ht="19.5" hidden="1" customHeight="1">
      <c r="B214" s="333" t="s">
        <v>614</v>
      </c>
      <c r="C214" s="333"/>
      <c r="D214" s="333"/>
      <c r="E214" s="333"/>
      <c r="F214" s="333"/>
      <c r="G214" s="333"/>
      <c r="H214" s="333"/>
      <c r="I214" s="189"/>
      <c r="J214" s="189"/>
      <c r="K214" s="189"/>
      <c r="L214" s="189"/>
      <c r="M214" s="194" t="s">
        <v>13</v>
      </c>
    </row>
    <row r="215" spans="2:13" ht="19.5" hidden="1" customHeight="1">
      <c r="B215" s="187"/>
      <c r="C215" s="191" t="s">
        <v>600</v>
      </c>
      <c r="D215" s="192"/>
      <c r="E215" s="193"/>
      <c r="F215" s="193"/>
      <c r="G215" s="193"/>
      <c r="H215" s="193"/>
      <c r="I215" s="193">
        <v>20</v>
      </c>
      <c r="J215" s="193">
        <v>10</v>
      </c>
      <c r="K215" s="193">
        <v>16</v>
      </c>
      <c r="L215" s="46"/>
      <c r="M215" s="194">
        <f t="shared" si="3"/>
        <v>0.2857142857142857</v>
      </c>
    </row>
    <row r="216" spans="2:13" ht="19.5" hidden="1" customHeight="1">
      <c r="B216" s="187"/>
      <c r="C216" s="191" t="s">
        <v>601</v>
      </c>
      <c r="D216" s="192"/>
      <c r="E216" s="193"/>
      <c r="F216" s="193"/>
      <c r="G216" s="193"/>
      <c r="H216" s="193"/>
      <c r="I216" s="193">
        <v>17</v>
      </c>
      <c r="J216" s="193">
        <v>5</v>
      </c>
      <c r="K216" s="193">
        <v>17</v>
      </c>
      <c r="L216" s="46"/>
      <c r="M216" s="194">
        <f t="shared" si="3"/>
        <v>0.30357142857142855</v>
      </c>
    </row>
    <row r="217" spans="2:13" ht="19.5" hidden="1" customHeight="1">
      <c r="B217" s="187"/>
      <c r="C217" s="191" t="s">
        <v>602</v>
      </c>
      <c r="D217" s="192"/>
      <c r="E217" s="193"/>
      <c r="F217" s="193"/>
      <c r="G217" s="193"/>
      <c r="H217" s="193"/>
      <c r="I217" s="193">
        <v>9</v>
      </c>
      <c r="J217" s="193">
        <v>0</v>
      </c>
      <c r="K217" s="193">
        <v>9</v>
      </c>
      <c r="L217" s="46"/>
      <c r="M217" s="194">
        <f t="shared" si="3"/>
        <v>0.16071428571428573</v>
      </c>
    </row>
    <row r="218" spans="2:13" ht="19.5" hidden="1" customHeight="1">
      <c r="B218" s="187"/>
      <c r="C218" s="191" t="s">
        <v>603</v>
      </c>
      <c r="D218" s="192"/>
      <c r="E218" s="193"/>
      <c r="F218" s="193"/>
      <c r="G218" s="193"/>
      <c r="H218" s="193"/>
      <c r="I218" s="193">
        <v>2</v>
      </c>
      <c r="J218" s="193">
        <v>1</v>
      </c>
      <c r="K218" s="193">
        <v>3</v>
      </c>
      <c r="L218" s="46"/>
      <c r="M218" s="194">
        <f t="shared" si="3"/>
        <v>5.3571428571428568E-2</v>
      </c>
    </row>
    <row r="219" spans="2:13" ht="19.5" hidden="1" customHeight="1">
      <c r="B219" s="187"/>
      <c r="C219" s="191" t="s">
        <v>604</v>
      </c>
      <c r="D219" s="192"/>
      <c r="E219" s="193"/>
      <c r="F219" s="193"/>
      <c r="G219" s="193"/>
      <c r="H219" s="193"/>
      <c r="I219" s="193">
        <v>0</v>
      </c>
      <c r="J219" s="193">
        <v>1</v>
      </c>
      <c r="K219" s="193">
        <v>0</v>
      </c>
      <c r="L219" s="46"/>
      <c r="M219" s="194">
        <f t="shared" si="3"/>
        <v>0</v>
      </c>
    </row>
    <row r="220" spans="2:13" ht="19.5" hidden="1" customHeight="1">
      <c r="B220" s="187"/>
      <c r="C220" s="191" t="s">
        <v>615</v>
      </c>
      <c r="D220" s="192"/>
      <c r="E220" s="193"/>
      <c r="F220" s="193"/>
      <c r="G220" s="193"/>
      <c r="H220" s="193"/>
      <c r="I220" s="193">
        <v>7</v>
      </c>
      <c r="J220" s="193">
        <v>5</v>
      </c>
      <c r="K220" s="193">
        <v>11</v>
      </c>
      <c r="L220" s="46"/>
      <c r="M220" s="194">
        <f t="shared" si="3"/>
        <v>0.19642857142857142</v>
      </c>
    </row>
    <row r="221" spans="2:13" ht="19.5" hidden="1" customHeight="1">
      <c r="B221" s="333" t="s">
        <v>616</v>
      </c>
      <c r="C221" s="333"/>
      <c r="D221" s="333"/>
      <c r="E221" s="333"/>
      <c r="F221" s="333"/>
      <c r="G221" s="333"/>
      <c r="H221" s="333"/>
      <c r="I221" s="189"/>
      <c r="J221" s="189"/>
      <c r="K221" s="189"/>
      <c r="L221" s="189"/>
      <c r="M221" s="194" t="s">
        <v>13</v>
      </c>
    </row>
    <row r="222" spans="2:13" ht="19.5" hidden="1" customHeight="1">
      <c r="B222" s="187"/>
      <c r="C222" s="191" t="s">
        <v>600</v>
      </c>
      <c r="D222" s="192"/>
      <c r="E222" s="193"/>
      <c r="F222" s="193"/>
      <c r="G222" s="193"/>
      <c r="H222" s="193"/>
      <c r="I222" s="193">
        <v>8</v>
      </c>
      <c r="J222" s="193">
        <v>5</v>
      </c>
      <c r="K222" s="193">
        <v>7</v>
      </c>
      <c r="L222" s="46"/>
      <c r="M222" s="194">
        <f t="shared" si="3"/>
        <v>0.125</v>
      </c>
    </row>
    <row r="223" spans="2:13" ht="19.5" hidden="1" customHeight="1">
      <c r="B223" s="187"/>
      <c r="C223" s="191" t="s">
        <v>601</v>
      </c>
      <c r="D223" s="192"/>
      <c r="E223" s="193"/>
      <c r="F223" s="193"/>
      <c r="G223" s="193"/>
      <c r="H223" s="193"/>
      <c r="I223" s="193">
        <v>7</v>
      </c>
      <c r="J223" s="193">
        <v>1</v>
      </c>
      <c r="K223" s="193">
        <v>7</v>
      </c>
      <c r="L223" s="46"/>
      <c r="M223" s="194">
        <f t="shared" si="3"/>
        <v>0.125</v>
      </c>
    </row>
    <row r="224" spans="2:13" ht="19.5" hidden="1" customHeight="1">
      <c r="B224" s="187"/>
      <c r="C224" s="191" t="s">
        <v>602</v>
      </c>
      <c r="D224" s="192"/>
      <c r="E224" s="193"/>
      <c r="F224" s="193"/>
      <c r="G224" s="193"/>
      <c r="H224" s="193"/>
      <c r="I224" s="193">
        <v>6</v>
      </c>
      <c r="J224" s="193">
        <v>1</v>
      </c>
      <c r="K224" s="193">
        <v>6</v>
      </c>
      <c r="L224" s="46"/>
      <c r="M224" s="194">
        <f t="shared" si="3"/>
        <v>0.10714285714285714</v>
      </c>
    </row>
    <row r="225" spans="2:13" ht="19.5" hidden="1" customHeight="1">
      <c r="B225" s="187"/>
      <c r="C225" s="191" t="s">
        <v>603</v>
      </c>
      <c r="D225" s="192"/>
      <c r="E225" s="193"/>
      <c r="F225" s="193"/>
      <c r="G225" s="193"/>
      <c r="H225" s="193"/>
      <c r="I225" s="193">
        <v>3</v>
      </c>
      <c r="J225" s="193">
        <v>1</v>
      </c>
      <c r="K225" s="193">
        <v>2</v>
      </c>
      <c r="L225" s="46"/>
      <c r="M225" s="194">
        <f t="shared" si="3"/>
        <v>3.5714285714285712E-2</v>
      </c>
    </row>
    <row r="226" spans="2:13" ht="19.5" hidden="1" customHeight="1">
      <c r="B226" s="187"/>
      <c r="C226" s="191" t="s">
        <v>604</v>
      </c>
      <c r="D226" s="192"/>
      <c r="E226" s="193"/>
      <c r="F226" s="193"/>
      <c r="G226" s="193"/>
      <c r="H226" s="193"/>
      <c r="I226" s="193">
        <v>0</v>
      </c>
      <c r="J226" s="193">
        <v>0</v>
      </c>
      <c r="K226" s="193">
        <v>0</v>
      </c>
      <c r="L226" s="46"/>
      <c r="M226" s="194">
        <f t="shared" si="3"/>
        <v>0</v>
      </c>
    </row>
    <row r="227" spans="2:13" ht="19.5" hidden="1" customHeight="1">
      <c r="B227" s="187"/>
      <c r="C227" s="191" t="s">
        <v>615</v>
      </c>
      <c r="D227" s="192"/>
      <c r="E227" s="193"/>
      <c r="F227" s="193"/>
      <c r="G227" s="193"/>
      <c r="H227" s="193"/>
      <c r="I227" s="193">
        <v>31</v>
      </c>
      <c r="J227" s="193">
        <v>14</v>
      </c>
      <c r="K227" s="193">
        <v>34</v>
      </c>
      <c r="L227" s="46"/>
      <c r="M227" s="194">
        <f t="shared" si="3"/>
        <v>0.6071428571428571</v>
      </c>
    </row>
    <row r="228" spans="2:13" ht="19.5" hidden="1" customHeight="1">
      <c r="B228" s="333" t="s">
        <v>617</v>
      </c>
      <c r="C228" s="333"/>
      <c r="D228" s="333"/>
      <c r="E228" s="333"/>
      <c r="F228" s="333"/>
      <c r="G228" s="333"/>
      <c r="H228" s="333"/>
      <c r="I228" s="189"/>
      <c r="J228" s="189"/>
      <c r="K228" s="189"/>
      <c r="L228" s="189"/>
      <c r="M228" s="194" t="s">
        <v>13</v>
      </c>
    </row>
    <row r="229" spans="2:13" ht="19.5" hidden="1" customHeight="1">
      <c r="B229" s="187"/>
      <c r="C229" s="191" t="s">
        <v>600</v>
      </c>
      <c r="D229" s="192"/>
      <c r="E229" s="193">
        <v>12</v>
      </c>
      <c r="F229" s="193">
        <v>5</v>
      </c>
      <c r="G229" s="193">
        <v>9</v>
      </c>
      <c r="H229" s="193">
        <v>14</v>
      </c>
      <c r="I229" s="193">
        <v>15</v>
      </c>
      <c r="J229" s="193">
        <v>8</v>
      </c>
      <c r="K229" s="193">
        <v>9</v>
      </c>
      <c r="L229" s="46"/>
      <c r="M229" s="194">
        <f t="shared" si="3"/>
        <v>0.16071428571428573</v>
      </c>
    </row>
    <row r="230" spans="2:13" ht="19.5" hidden="1" customHeight="1">
      <c r="B230" s="187"/>
      <c r="C230" s="191" t="s">
        <v>601</v>
      </c>
      <c r="D230" s="192"/>
      <c r="E230" s="193">
        <v>10</v>
      </c>
      <c r="F230" s="193">
        <v>16</v>
      </c>
      <c r="G230" s="193">
        <v>7</v>
      </c>
      <c r="H230" s="193">
        <v>13</v>
      </c>
      <c r="I230" s="193">
        <v>14</v>
      </c>
      <c r="J230" s="193">
        <v>7</v>
      </c>
      <c r="K230" s="193">
        <v>25</v>
      </c>
      <c r="L230" s="46"/>
      <c r="M230" s="194">
        <f t="shared" si="3"/>
        <v>0.44642857142857145</v>
      </c>
    </row>
    <row r="231" spans="2:13" ht="19.5" hidden="1" customHeight="1">
      <c r="B231" s="187"/>
      <c r="C231" s="191" t="s">
        <v>602</v>
      </c>
      <c r="D231" s="192"/>
      <c r="E231" s="193">
        <v>9</v>
      </c>
      <c r="F231" s="193">
        <v>7</v>
      </c>
      <c r="G231" s="193">
        <v>9</v>
      </c>
      <c r="H231" s="193">
        <v>3</v>
      </c>
      <c r="I231" s="193">
        <v>18</v>
      </c>
      <c r="J231" s="193">
        <v>6</v>
      </c>
      <c r="K231" s="193">
        <v>21</v>
      </c>
      <c r="L231" s="46"/>
      <c r="M231" s="194">
        <f t="shared" si="3"/>
        <v>0.375</v>
      </c>
    </row>
    <row r="232" spans="2:13" ht="19.5" hidden="1" customHeight="1">
      <c r="B232" s="187"/>
      <c r="C232" s="191" t="s">
        <v>603</v>
      </c>
      <c r="D232" s="192"/>
      <c r="E232" s="193">
        <v>0</v>
      </c>
      <c r="F232" s="193">
        <v>1</v>
      </c>
      <c r="G232" s="193">
        <v>2</v>
      </c>
      <c r="H232" s="193">
        <v>5</v>
      </c>
      <c r="I232" s="193">
        <v>6</v>
      </c>
      <c r="J232" s="193">
        <v>1</v>
      </c>
      <c r="K232" s="193">
        <v>0</v>
      </c>
      <c r="L232" s="46"/>
      <c r="M232" s="194">
        <f t="shared" si="3"/>
        <v>0</v>
      </c>
    </row>
    <row r="233" spans="2:13" ht="19.5" hidden="1" customHeight="1">
      <c r="B233" s="187"/>
      <c r="C233" s="191" t="s">
        <v>604</v>
      </c>
      <c r="D233" s="192"/>
      <c r="E233" s="193">
        <v>0</v>
      </c>
      <c r="F233" s="193">
        <v>0</v>
      </c>
      <c r="G233" s="193">
        <v>1</v>
      </c>
      <c r="H233" s="193">
        <v>0</v>
      </c>
      <c r="I233" s="193">
        <v>3</v>
      </c>
      <c r="J233" s="193">
        <v>0</v>
      </c>
      <c r="K233" s="193">
        <v>1</v>
      </c>
      <c r="L233" s="46"/>
      <c r="M233" s="194">
        <f t="shared" si="3"/>
        <v>1.7857142857142856E-2</v>
      </c>
    </row>
    <row r="234" spans="2:13" ht="19.5" hidden="1" customHeight="1">
      <c r="B234" s="333" t="s">
        <v>618</v>
      </c>
      <c r="C234" s="333"/>
      <c r="D234" s="333"/>
      <c r="E234" s="333"/>
      <c r="F234" s="333"/>
      <c r="G234" s="333"/>
      <c r="H234" s="333"/>
      <c r="I234" s="189"/>
      <c r="J234" s="189"/>
      <c r="K234" s="189"/>
      <c r="L234" s="189"/>
      <c r="M234" s="194" t="s">
        <v>13</v>
      </c>
    </row>
    <row r="235" spans="2:13" ht="19.5" hidden="1" customHeight="1">
      <c r="B235" s="187"/>
      <c r="C235" s="191" t="s">
        <v>600</v>
      </c>
      <c r="D235" s="192"/>
      <c r="E235" s="193">
        <v>24</v>
      </c>
      <c r="F235" s="193">
        <v>14</v>
      </c>
      <c r="G235" s="193">
        <v>15</v>
      </c>
      <c r="H235" s="193">
        <v>23</v>
      </c>
      <c r="I235" s="193">
        <v>29</v>
      </c>
      <c r="J235" s="193">
        <v>15</v>
      </c>
      <c r="K235" s="193">
        <v>20</v>
      </c>
      <c r="L235" s="46"/>
      <c r="M235" s="194">
        <f t="shared" si="3"/>
        <v>0.35714285714285715</v>
      </c>
    </row>
    <row r="236" spans="2:13" ht="19.5" hidden="1" customHeight="1">
      <c r="B236" s="187"/>
      <c r="C236" s="191" t="s">
        <v>601</v>
      </c>
      <c r="D236" s="192"/>
      <c r="E236" s="193">
        <v>4</v>
      </c>
      <c r="F236" s="193">
        <v>11</v>
      </c>
      <c r="G236" s="193">
        <v>6</v>
      </c>
      <c r="H236" s="193">
        <v>8</v>
      </c>
      <c r="I236" s="193">
        <v>11</v>
      </c>
      <c r="J236" s="193">
        <v>4</v>
      </c>
      <c r="K236" s="193">
        <v>18</v>
      </c>
      <c r="L236" s="46"/>
      <c r="M236" s="194">
        <f t="shared" si="3"/>
        <v>0.32142857142857145</v>
      </c>
    </row>
    <row r="237" spans="2:13" ht="19.5" hidden="1" customHeight="1">
      <c r="B237" s="187"/>
      <c r="C237" s="191" t="s">
        <v>602</v>
      </c>
      <c r="D237" s="192"/>
      <c r="E237" s="193">
        <v>2</v>
      </c>
      <c r="F237" s="193">
        <v>5</v>
      </c>
      <c r="G237" s="193">
        <v>6</v>
      </c>
      <c r="H237" s="193">
        <v>2</v>
      </c>
      <c r="I237" s="193">
        <v>5</v>
      </c>
      <c r="J237" s="193">
        <v>3</v>
      </c>
      <c r="K237" s="193">
        <v>12</v>
      </c>
      <c r="L237" s="46"/>
      <c r="M237" s="194">
        <f t="shared" si="3"/>
        <v>0.21428571428571427</v>
      </c>
    </row>
    <row r="238" spans="2:13" ht="19.5" hidden="1" customHeight="1">
      <c r="B238" s="187"/>
      <c r="C238" s="191" t="s">
        <v>603</v>
      </c>
      <c r="D238" s="192"/>
      <c r="E238" s="193">
        <v>0</v>
      </c>
      <c r="F238" s="193">
        <v>0</v>
      </c>
      <c r="G238" s="193">
        <v>1</v>
      </c>
      <c r="H238" s="193">
        <v>2</v>
      </c>
      <c r="I238" s="193">
        <v>5</v>
      </c>
      <c r="J238" s="193">
        <v>0</v>
      </c>
      <c r="K238" s="193">
        <v>1</v>
      </c>
      <c r="L238" s="46"/>
      <c r="M238" s="194">
        <f t="shared" si="3"/>
        <v>1.7857142857142856E-2</v>
      </c>
    </row>
    <row r="239" spans="2:13" ht="19.5" hidden="1" customHeight="1">
      <c r="B239" s="187"/>
      <c r="C239" s="191" t="s">
        <v>604</v>
      </c>
      <c r="D239" s="192"/>
      <c r="E239" s="193">
        <v>1</v>
      </c>
      <c r="F239" s="193">
        <v>1</v>
      </c>
      <c r="G239" s="193">
        <v>0</v>
      </c>
      <c r="H239" s="193">
        <v>0</v>
      </c>
      <c r="I239" s="193">
        <v>0</v>
      </c>
      <c r="J239" s="193">
        <v>0</v>
      </c>
      <c r="K239" s="193">
        <v>0</v>
      </c>
      <c r="L239" s="46"/>
      <c r="M239" s="194">
        <f t="shared" si="3"/>
        <v>0</v>
      </c>
    </row>
    <row r="240" spans="2:13" ht="19.5" hidden="1" customHeight="1">
      <c r="B240" s="187"/>
      <c r="C240" s="191" t="s">
        <v>615</v>
      </c>
      <c r="D240" s="192"/>
      <c r="E240" s="193"/>
      <c r="F240" s="193"/>
      <c r="G240" s="193"/>
      <c r="H240" s="193"/>
      <c r="I240" s="193">
        <v>6</v>
      </c>
      <c r="J240" s="193">
        <v>0</v>
      </c>
      <c r="K240" s="193">
        <v>5</v>
      </c>
      <c r="L240" s="46"/>
      <c r="M240" s="194">
        <f t="shared" si="3"/>
        <v>8.9285714285714288E-2</v>
      </c>
    </row>
    <row r="241" spans="2:13" ht="19.5" hidden="1" customHeight="1">
      <c r="B241" s="333" t="s">
        <v>619</v>
      </c>
      <c r="C241" s="333"/>
      <c r="D241" s="333"/>
      <c r="E241" s="333"/>
      <c r="F241" s="333"/>
      <c r="G241" s="333"/>
      <c r="H241" s="333"/>
      <c r="I241" s="189"/>
      <c r="J241" s="189"/>
      <c r="K241" s="189"/>
      <c r="L241" s="189"/>
      <c r="M241" s="194" t="s">
        <v>13</v>
      </c>
    </row>
    <row r="242" spans="2:13" ht="19.5" hidden="1" customHeight="1">
      <c r="B242" s="187"/>
      <c r="C242" s="191" t="s">
        <v>600</v>
      </c>
      <c r="D242" s="192"/>
      <c r="E242" s="193">
        <v>13</v>
      </c>
      <c r="F242" s="193">
        <v>11</v>
      </c>
      <c r="G242" s="193">
        <v>12</v>
      </c>
      <c r="H242" s="193">
        <v>22</v>
      </c>
      <c r="I242" s="193">
        <v>29</v>
      </c>
      <c r="J242" s="193">
        <v>15</v>
      </c>
      <c r="K242" s="193">
        <v>19</v>
      </c>
      <c r="L242" s="46"/>
      <c r="M242" s="194">
        <f t="shared" si="3"/>
        <v>0.3392857142857143</v>
      </c>
    </row>
    <row r="243" spans="2:13" ht="19.5" hidden="1" customHeight="1">
      <c r="B243" s="187"/>
      <c r="C243" s="191" t="s">
        <v>601</v>
      </c>
      <c r="D243" s="192"/>
      <c r="E243" s="193">
        <v>15</v>
      </c>
      <c r="F243" s="193">
        <v>13</v>
      </c>
      <c r="G243" s="193">
        <v>9</v>
      </c>
      <c r="H243" s="193">
        <v>9</v>
      </c>
      <c r="I243" s="193">
        <v>17</v>
      </c>
      <c r="J243" s="193">
        <v>6</v>
      </c>
      <c r="K243" s="193">
        <v>24</v>
      </c>
      <c r="L243" s="46"/>
      <c r="M243" s="194">
        <f t="shared" si="3"/>
        <v>0.42857142857142855</v>
      </c>
    </row>
    <row r="244" spans="2:13" ht="19.5" hidden="1" customHeight="1">
      <c r="B244" s="187"/>
      <c r="C244" s="191" t="s">
        <v>602</v>
      </c>
      <c r="D244" s="192"/>
      <c r="E244" s="193">
        <v>3</v>
      </c>
      <c r="F244" s="193">
        <v>7</v>
      </c>
      <c r="G244" s="193">
        <v>6</v>
      </c>
      <c r="H244" s="193">
        <v>1</v>
      </c>
      <c r="I244" s="193">
        <v>9</v>
      </c>
      <c r="J244" s="193">
        <v>1</v>
      </c>
      <c r="K244" s="193">
        <v>11</v>
      </c>
      <c r="L244" s="46"/>
      <c r="M244" s="194">
        <f t="shared" si="3"/>
        <v>0.19642857142857142</v>
      </c>
    </row>
    <row r="245" spans="2:13" ht="19.5" hidden="1" customHeight="1">
      <c r="B245" s="187"/>
      <c r="C245" s="191" t="s">
        <v>603</v>
      </c>
      <c r="D245" s="192"/>
      <c r="E245" s="193">
        <v>0</v>
      </c>
      <c r="F245" s="193">
        <v>0</v>
      </c>
      <c r="G245" s="193">
        <v>1</v>
      </c>
      <c r="H245" s="193">
        <v>2</v>
      </c>
      <c r="I245" s="193" t="s">
        <v>13</v>
      </c>
      <c r="J245" s="193">
        <v>0</v>
      </c>
      <c r="K245" s="193">
        <v>2</v>
      </c>
      <c r="L245" s="46"/>
      <c r="M245" s="194">
        <f t="shared" si="3"/>
        <v>3.5714285714285712E-2</v>
      </c>
    </row>
    <row r="246" spans="2:13" ht="19.5" hidden="1" customHeight="1">
      <c r="B246" s="187"/>
      <c r="C246" s="191" t="s">
        <v>604</v>
      </c>
      <c r="D246" s="192"/>
      <c r="E246" s="193">
        <v>0</v>
      </c>
      <c r="F246" s="193">
        <v>0</v>
      </c>
      <c r="G246" s="193">
        <v>0</v>
      </c>
      <c r="H246" s="193">
        <v>1</v>
      </c>
      <c r="I246" s="193" t="s">
        <v>13</v>
      </c>
      <c r="J246" s="193">
        <v>0</v>
      </c>
      <c r="K246" s="193">
        <v>0</v>
      </c>
      <c r="L246" s="46"/>
      <c r="M246" s="194">
        <f t="shared" si="3"/>
        <v>0</v>
      </c>
    </row>
    <row r="247" spans="2:13" ht="19.5" hidden="1" customHeight="1">
      <c r="B247" s="333" t="s">
        <v>620</v>
      </c>
      <c r="C247" s="333"/>
      <c r="D247" s="333"/>
      <c r="E247" s="333"/>
      <c r="F247" s="333"/>
      <c r="G247" s="333"/>
      <c r="H247" s="333"/>
      <c r="I247" s="189"/>
      <c r="J247" s="189"/>
      <c r="K247" s="189"/>
      <c r="L247" s="189"/>
      <c r="M247" s="194" t="s">
        <v>13</v>
      </c>
    </row>
    <row r="248" spans="2:13" ht="19.5" hidden="1" customHeight="1">
      <c r="B248" s="187"/>
      <c r="C248" s="191" t="s">
        <v>600</v>
      </c>
      <c r="D248" s="192"/>
      <c r="E248" s="193">
        <v>14</v>
      </c>
      <c r="F248" s="193">
        <v>13</v>
      </c>
      <c r="G248" s="193">
        <v>10</v>
      </c>
      <c r="H248" s="193">
        <v>22</v>
      </c>
      <c r="I248" s="193">
        <v>29</v>
      </c>
      <c r="J248" s="193">
        <v>14</v>
      </c>
      <c r="K248" s="193">
        <v>23</v>
      </c>
      <c r="L248" s="46"/>
      <c r="M248" s="194">
        <f t="shared" si="3"/>
        <v>0.4107142857142857</v>
      </c>
    </row>
    <row r="249" spans="2:13" ht="19.5" hidden="1" customHeight="1">
      <c r="B249" s="187"/>
      <c r="C249" s="191" t="s">
        <v>601</v>
      </c>
      <c r="D249" s="192"/>
      <c r="E249" s="193">
        <v>14</v>
      </c>
      <c r="F249" s="193">
        <v>13</v>
      </c>
      <c r="G249" s="193">
        <v>11</v>
      </c>
      <c r="H249" s="193">
        <v>8</v>
      </c>
      <c r="I249" s="193">
        <v>15</v>
      </c>
      <c r="J249" s="193">
        <v>7</v>
      </c>
      <c r="K249" s="193">
        <v>25</v>
      </c>
      <c r="L249" s="46"/>
      <c r="M249" s="194">
        <f t="shared" si="3"/>
        <v>0.44642857142857145</v>
      </c>
    </row>
    <row r="250" spans="2:13" ht="19.5" hidden="1" customHeight="1">
      <c r="B250" s="187"/>
      <c r="C250" s="191" t="s">
        <v>602</v>
      </c>
      <c r="D250" s="192"/>
      <c r="E250" s="193">
        <v>3</v>
      </c>
      <c r="F250" s="193">
        <v>5</v>
      </c>
      <c r="G250" s="193">
        <v>7</v>
      </c>
      <c r="H250" s="193">
        <v>3</v>
      </c>
      <c r="I250" s="193">
        <v>10</v>
      </c>
      <c r="J250" s="193">
        <v>1</v>
      </c>
      <c r="K250" s="193">
        <v>10</v>
      </c>
      <c r="L250" s="46"/>
      <c r="M250" s="194">
        <f t="shared" si="3"/>
        <v>0.17857142857142858</v>
      </c>
    </row>
    <row r="251" spans="2:13" ht="19.5" hidden="1" customHeight="1">
      <c r="B251" s="187"/>
      <c r="C251" s="191" t="s">
        <v>603</v>
      </c>
      <c r="D251" s="192"/>
      <c r="E251" s="193">
        <v>0</v>
      </c>
      <c r="F251" s="193">
        <v>0</v>
      </c>
      <c r="G251" s="193">
        <v>1</v>
      </c>
      <c r="H251" s="193">
        <v>2</v>
      </c>
      <c r="I251" s="193">
        <v>1</v>
      </c>
      <c r="J251" s="193">
        <v>0</v>
      </c>
      <c r="K251" s="193">
        <v>0</v>
      </c>
      <c r="L251" s="46"/>
      <c r="M251" s="194">
        <f t="shared" si="3"/>
        <v>0</v>
      </c>
    </row>
    <row r="252" spans="2:13" ht="19.5" hidden="1" customHeight="1">
      <c r="B252" s="187"/>
      <c r="C252" s="191" t="s">
        <v>604</v>
      </c>
      <c r="D252" s="192"/>
      <c r="E252" s="193"/>
      <c r="F252" s="193"/>
      <c r="G252" s="193"/>
      <c r="H252" s="193"/>
      <c r="I252" s="193" t="s">
        <v>13</v>
      </c>
      <c r="J252" s="193">
        <v>0</v>
      </c>
      <c r="K252" s="193">
        <v>0</v>
      </c>
      <c r="L252" s="46"/>
      <c r="M252" s="194">
        <f t="shared" si="3"/>
        <v>0</v>
      </c>
    </row>
    <row r="253" spans="2:13" ht="19.5" hidden="1" customHeight="1">
      <c r="B253" s="333" t="s">
        <v>621</v>
      </c>
      <c r="C253" s="333"/>
      <c r="D253" s="333"/>
      <c r="E253" s="333"/>
      <c r="F253" s="333"/>
      <c r="G253" s="333"/>
      <c r="H253" s="333"/>
      <c r="I253" s="189"/>
      <c r="J253" s="189"/>
      <c r="K253" s="189"/>
      <c r="L253" s="189"/>
      <c r="M253" s="194" t="s">
        <v>13</v>
      </c>
    </row>
    <row r="254" spans="2:13" ht="19.5" hidden="1" customHeight="1">
      <c r="B254" s="187"/>
      <c r="C254" s="191" t="s">
        <v>600</v>
      </c>
      <c r="D254" s="192"/>
      <c r="E254" s="193">
        <v>11</v>
      </c>
      <c r="F254" s="193">
        <v>3</v>
      </c>
      <c r="G254" s="193">
        <v>3</v>
      </c>
      <c r="H254" s="193">
        <v>8</v>
      </c>
      <c r="I254" s="193">
        <v>6</v>
      </c>
      <c r="J254" s="193">
        <v>4</v>
      </c>
      <c r="K254" s="193">
        <v>9</v>
      </c>
      <c r="L254" s="46"/>
      <c r="M254" s="194">
        <f t="shared" si="3"/>
        <v>0.16071428571428573</v>
      </c>
    </row>
    <row r="255" spans="2:13" ht="19.5" hidden="1" customHeight="1">
      <c r="B255" s="187"/>
      <c r="C255" s="191" t="s">
        <v>601</v>
      </c>
      <c r="D255" s="192"/>
      <c r="E255" s="193">
        <v>4</v>
      </c>
      <c r="F255" s="193">
        <v>11</v>
      </c>
      <c r="G255" s="193">
        <v>8</v>
      </c>
      <c r="H255" s="193">
        <v>10</v>
      </c>
      <c r="I255" s="193">
        <v>9</v>
      </c>
      <c r="J255" s="193">
        <v>3</v>
      </c>
      <c r="K255" s="193">
        <v>12</v>
      </c>
      <c r="L255" s="46"/>
      <c r="M255" s="194">
        <f t="shared" si="3"/>
        <v>0.21428571428571427</v>
      </c>
    </row>
    <row r="256" spans="2:13" ht="19.5" hidden="1" customHeight="1">
      <c r="B256" s="187"/>
      <c r="C256" s="191" t="s">
        <v>602</v>
      </c>
      <c r="D256" s="192"/>
      <c r="E256" s="193">
        <v>8</v>
      </c>
      <c r="F256" s="193">
        <v>12</v>
      </c>
      <c r="G256" s="193">
        <v>9</v>
      </c>
      <c r="H256" s="193">
        <v>11</v>
      </c>
      <c r="I256" s="193">
        <v>22</v>
      </c>
      <c r="J256" s="193">
        <v>10</v>
      </c>
      <c r="K256" s="193">
        <v>21</v>
      </c>
      <c r="L256" s="46"/>
      <c r="M256" s="194">
        <f t="shared" si="3"/>
        <v>0.375</v>
      </c>
    </row>
    <row r="257" spans="2:13" ht="19.5" hidden="1" customHeight="1">
      <c r="B257" s="187"/>
      <c r="C257" s="191" t="s">
        <v>603</v>
      </c>
      <c r="D257" s="192"/>
      <c r="E257" s="193">
        <v>8</v>
      </c>
      <c r="F257" s="193">
        <v>2</v>
      </c>
      <c r="G257" s="193">
        <v>5</v>
      </c>
      <c r="H257" s="193">
        <v>4</v>
      </c>
      <c r="I257" s="193">
        <v>13</v>
      </c>
      <c r="J257" s="193">
        <v>6</v>
      </c>
      <c r="K257" s="193">
        <v>13</v>
      </c>
      <c r="L257" s="46"/>
      <c r="M257" s="194">
        <f t="shared" si="3"/>
        <v>0.23214285714285715</v>
      </c>
    </row>
    <row r="258" spans="2:13" ht="19.5" hidden="1" customHeight="1">
      <c r="B258" s="187"/>
      <c r="C258" s="191" t="s">
        <v>604</v>
      </c>
      <c r="D258" s="192"/>
      <c r="E258" s="193">
        <v>0</v>
      </c>
      <c r="F258" s="193">
        <v>1</v>
      </c>
      <c r="G258" s="193">
        <v>3</v>
      </c>
      <c r="H258" s="193">
        <v>2</v>
      </c>
      <c r="I258" s="193">
        <v>5</v>
      </c>
      <c r="J258" s="193">
        <v>0</v>
      </c>
      <c r="K258" s="193">
        <v>2</v>
      </c>
      <c r="L258" s="46"/>
      <c r="M258" s="194">
        <f t="shared" si="3"/>
        <v>3.5714285714285712E-2</v>
      </c>
    </row>
    <row r="259" spans="2:13" ht="19.5" hidden="1" customHeight="1">
      <c r="B259" s="333" t="s">
        <v>622</v>
      </c>
      <c r="C259" s="333"/>
      <c r="D259" s="333"/>
      <c r="E259" s="333"/>
      <c r="F259" s="333"/>
      <c r="G259" s="333"/>
      <c r="H259" s="333"/>
      <c r="I259" s="189"/>
      <c r="J259" s="189"/>
      <c r="K259" s="189"/>
      <c r="L259" s="189"/>
      <c r="M259" s="194" t="s">
        <v>13</v>
      </c>
    </row>
    <row r="260" spans="2:13" ht="19.5" hidden="1" customHeight="1">
      <c r="B260" s="187"/>
      <c r="C260" s="191" t="s">
        <v>600</v>
      </c>
      <c r="D260" s="192"/>
      <c r="E260" s="193">
        <v>12</v>
      </c>
      <c r="F260" s="193">
        <v>10</v>
      </c>
      <c r="G260" s="193">
        <v>8</v>
      </c>
      <c r="H260" s="193">
        <v>17</v>
      </c>
      <c r="I260" s="193">
        <v>19</v>
      </c>
      <c r="J260" s="193">
        <v>9</v>
      </c>
      <c r="K260" s="193">
        <v>17</v>
      </c>
      <c r="L260" s="46"/>
      <c r="M260" s="194">
        <f t="shared" si="3"/>
        <v>0.30357142857142855</v>
      </c>
    </row>
    <row r="261" spans="2:13" ht="19.5" hidden="1" customHeight="1">
      <c r="B261" s="187"/>
      <c r="C261" s="191" t="s">
        <v>601</v>
      </c>
      <c r="D261" s="192"/>
      <c r="E261" s="193">
        <v>8</v>
      </c>
      <c r="F261" s="193">
        <v>12</v>
      </c>
      <c r="G261" s="193">
        <v>9</v>
      </c>
      <c r="H261" s="193">
        <v>8</v>
      </c>
      <c r="I261" s="193">
        <v>12</v>
      </c>
      <c r="J261" s="193">
        <v>5</v>
      </c>
      <c r="K261" s="193">
        <v>16</v>
      </c>
      <c r="L261" s="46"/>
      <c r="M261" s="194">
        <f t="shared" si="3"/>
        <v>0.2857142857142857</v>
      </c>
    </row>
    <row r="262" spans="2:13" ht="19.5" hidden="1" customHeight="1">
      <c r="B262" s="187"/>
      <c r="C262" s="191" t="s">
        <v>602</v>
      </c>
      <c r="D262" s="192"/>
      <c r="E262" s="193">
        <v>8</v>
      </c>
      <c r="F262" s="193">
        <v>6</v>
      </c>
      <c r="G262" s="193">
        <v>7</v>
      </c>
      <c r="H262" s="193">
        <v>6</v>
      </c>
      <c r="I262" s="193">
        <v>20</v>
      </c>
      <c r="J262" s="193">
        <v>6</v>
      </c>
      <c r="K262" s="193">
        <v>15</v>
      </c>
      <c r="L262" s="46"/>
      <c r="M262" s="194">
        <f t="shared" si="3"/>
        <v>0.26785714285714285</v>
      </c>
    </row>
    <row r="263" spans="2:13" ht="19.5" hidden="1" customHeight="1">
      <c r="B263" s="187"/>
      <c r="C263" s="191" t="s">
        <v>603</v>
      </c>
      <c r="D263" s="192"/>
      <c r="E263" s="193">
        <v>3</v>
      </c>
      <c r="F263" s="193">
        <v>1</v>
      </c>
      <c r="G263" s="193">
        <v>2</v>
      </c>
      <c r="H263" s="193">
        <v>4</v>
      </c>
      <c r="I263" s="193">
        <v>3</v>
      </c>
      <c r="J263" s="193">
        <v>3</v>
      </c>
      <c r="K263" s="193">
        <v>7</v>
      </c>
      <c r="L263" s="46"/>
      <c r="M263" s="194">
        <f t="shared" si="3"/>
        <v>0.125</v>
      </c>
    </row>
    <row r="264" spans="2:13" ht="19.5" hidden="1" customHeight="1">
      <c r="B264" s="187"/>
      <c r="C264" s="191" t="s">
        <v>604</v>
      </c>
      <c r="D264" s="192"/>
      <c r="E264" s="193">
        <v>0</v>
      </c>
      <c r="F264" s="193">
        <v>1</v>
      </c>
      <c r="G264" s="193">
        <v>2</v>
      </c>
      <c r="H264" s="193">
        <v>0</v>
      </c>
      <c r="I264" s="193">
        <v>3</v>
      </c>
      <c r="J264" s="193">
        <v>0</v>
      </c>
      <c r="K264" s="193">
        <v>1</v>
      </c>
      <c r="L264" s="46"/>
      <c r="M264" s="194">
        <f t="shared" si="3"/>
        <v>1.7857142857142856E-2</v>
      </c>
    </row>
    <row r="265" spans="2:13" ht="19.5" hidden="1" customHeight="1">
      <c r="B265" s="333" t="s">
        <v>623</v>
      </c>
      <c r="C265" s="333"/>
      <c r="D265" s="333"/>
      <c r="E265" s="333"/>
      <c r="F265" s="333"/>
      <c r="G265" s="333"/>
      <c r="H265" s="333"/>
      <c r="I265" s="189"/>
      <c r="J265" s="189"/>
      <c r="K265" s="189"/>
      <c r="L265" s="189"/>
      <c r="M265" s="194" t="s">
        <v>13</v>
      </c>
    </row>
    <row r="266" spans="2:13" ht="19.5" hidden="1" customHeight="1">
      <c r="B266" s="187"/>
      <c r="C266" s="191" t="s">
        <v>600</v>
      </c>
      <c r="D266" s="192"/>
      <c r="E266" s="193"/>
      <c r="F266" s="193"/>
      <c r="G266" s="193"/>
      <c r="H266" s="193"/>
      <c r="I266" s="193">
        <v>7</v>
      </c>
      <c r="J266" s="193">
        <v>4</v>
      </c>
      <c r="K266" s="193">
        <v>8</v>
      </c>
      <c r="L266" s="46"/>
      <c r="M266" s="194">
        <f t="shared" ref="M266:M328" si="4">K266/$K$3</f>
        <v>0.14285714285714285</v>
      </c>
    </row>
    <row r="267" spans="2:13" ht="19.5" hidden="1" customHeight="1">
      <c r="B267" s="187"/>
      <c r="C267" s="191" t="s">
        <v>601</v>
      </c>
      <c r="D267" s="192"/>
      <c r="E267" s="193"/>
      <c r="F267" s="193"/>
      <c r="G267" s="193"/>
      <c r="H267" s="193"/>
      <c r="I267" s="193">
        <v>4</v>
      </c>
      <c r="J267" s="193">
        <v>2</v>
      </c>
      <c r="K267" s="193">
        <v>5</v>
      </c>
      <c r="L267" s="46"/>
      <c r="M267" s="194">
        <f t="shared" si="4"/>
        <v>8.9285714285714288E-2</v>
      </c>
    </row>
    <row r="268" spans="2:13" ht="19.5" hidden="1" customHeight="1">
      <c r="B268" s="187"/>
      <c r="C268" s="191" t="s">
        <v>602</v>
      </c>
      <c r="D268" s="192"/>
      <c r="E268" s="193"/>
      <c r="F268" s="193"/>
      <c r="G268" s="193"/>
      <c r="H268" s="193"/>
      <c r="I268" s="193">
        <v>7</v>
      </c>
      <c r="J268" s="193">
        <v>1</v>
      </c>
      <c r="K268" s="193">
        <v>4</v>
      </c>
      <c r="L268" s="46"/>
      <c r="M268" s="194">
        <f t="shared" si="4"/>
        <v>7.1428571428571425E-2</v>
      </c>
    </row>
    <row r="269" spans="2:13" ht="19.5" hidden="1" customHeight="1">
      <c r="B269" s="187"/>
      <c r="C269" s="191" t="s">
        <v>603</v>
      </c>
      <c r="D269" s="192"/>
      <c r="E269" s="193"/>
      <c r="F269" s="193"/>
      <c r="G269" s="193"/>
      <c r="H269" s="193"/>
      <c r="I269" s="193">
        <v>1</v>
      </c>
      <c r="J269" s="193">
        <v>0</v>
      </c>
      <c r="K269" s="193">
        <v>0</v>
      </c>
      <c r="L269" s="46"/>
      <c r="M269" s="194">
        <f t="shared" si="4"/>
        <v>0</v>
      </c>
    </row>
    <row r="270" spans="2:13" ht="19.5" hidden="1" customHeight="1">
      <c r="B270" s="187"/>
      <c r="C270" s="191" t="s">
        <v>604</v>
      </c>
      <c r="D270" s="192"/>
      <c r="E270" s="193"/>
      <c r="F270" s="193"/>
      <c r="G270" s="193"/>
      <c r="H270" s="193"/>
      <c r="I270" s="193">
        <v>3</v>
      </c>
      <c r="J270" s="193">
        <v>0</v>
      </c>
      <c r="K270" s="193">
        <v>0</v>
      </c>
      <c r="L270" s="46"/>
      <c r="M270" s="194">
        <f t="shared" si="4"/>
        <v>0</v>
      </c>
    </row>
    <row r="271" spans="2:13" ht="19.5" hidden="1" customHeight="1">
      <c r="B271" s="187"/>
      <c r="C271" s="191" t="s">
        <v>615</v>
      </c>
      <c r="D271" s="192"/>
      <c r="E271" s="193"/>
      <c r="F271" s="193"/>
      <c r="G271" s="193"/>
      <c r="H271" s="193"/>
      <c r="I271" s="193">
        <v>33</v>
      </c>
      <c r="J271" s="193">
        <v>15</v>
      </c>
      <c r="K271" s="193">
        <v>38</v>
      </c>
      <c r="L271" s="46"/>
      <c r="M271" s="194">
        <f t="shared" si="4"/>
        <v>0.6785714285714286</v>
      </c>
    </row>
    <row r="272" spans="2:13" ht="19.5" hidden="1" customHeight="1">
      <c r="B272" s="333" t="s">
        <v>624</v>
      </c>
      <c r="C272" s="333"/>
      <c r="D272" s="333"/>
      <c r="E272" s="333"/>
      <c r="F272" s="333"/>
      <c r="G272" s="333"/>
      <c r="H272" s="333"/>
      <c r="I272" s="189"/>
      <c r="J272" s="189"/>
      <c r="K272" s="189"/>
      <c r="L272" s="189"/>
      <c r="M272" s="194" t="s">
        <v>13</v>
      </c>
    </row>
    <row r="273" spans="2:13" ht="19.5" hidden="1" customHeight="1">
      <c r="B273" s="187"/>
      <c r="C273" s="191" t="s">
        <v>600</v>
      </c>
      <c r="D273" s="192"/>
      <c r="E273" s="193">
        <v>12</v>
      </c>
      <c r="F273" s="193">
        <v>8</v>
      </c>
      <c r="G273" s="193">
        <v>10</v>
      </c>
      <c r="H273" s="193">
        <v>17</v>
      </c>
      <c r="I273" s="193">
        <v>17</v>
      </c>
      <c r="J273" s="193">
        <v>12</v>
      </c>
      <c r="K273" s="193">
        <v>19</v>
      </c>
      <c r="L273" s="46"/>
      <c r="M273" s="194">
        <f t="shared" si="4"/>
        <v>0.3392857142857143</v>
      </c>
    </row>
    <row r="274" spans="2:13" ht="19.5" hidden="1" customHeight="1">
      <c r="B274" s="187"/>
      <c r="C274" s="191" t="s">
        <v>601</v>
      </c>
      <c r="D274" s="192"/>
      <c r="E274" s="193">
        <v>9</v>
      </c>
      <c r="F274" s="193">
        <v>11</v>
      </c>
      <c r="G274" s="193">
        <v>6</v>
      </c>
      <c r="H274" s="193">
        <v>13</v>
      </c>
      <c r="I274" s="193">
        <v>18</v>
      </c>
      <c r="J274" s="193">
        <v>6</v>
      </c>
      <c r="K274" s="193">
        <v>21</v>
      </c>
      <c r="L274" s="46"/>
      <c r="M274" s="194">
        <f t="shared" si="4"/>
        <v>0.375</v>
      </c>
    </row>
    <row r="275" spans="2:13" ht="19.5" hidden="1" customHeight="1">
      <c r="B275" s="187"/>
      <c r="C275" s="191" t="s">
        <v>602</v>
      </c>
      <c r="D275" s="192"/>
      <c r="E275" s="193">
        <v>7</v>
      </c>
      <c r="F275" s="193">
        <v>12</v>
      </c>
      <c r="G275" s="193">
        <v>11</v>
      </c>
      <c r="H275" s="193">
        <v>3</v>
      </c>
      <c r="I275" s="193">
        <v>20</v>
      </c>
      <c r="J275" s="193">
        <v>4</v>
      </c>
      <c r="K275" s="193">
        <v>15</v>
      </c>
      <c r="L275" s="46"/>
      <c r="M275" s="194">
        <f t="shared" si="4"/>
        <v>0.26785714285714285</v>
      </c>
    </row>
    <row r="276" spans="2:13" ht="19.5" hidden="1" customHeight="1">
      <c r="B276" s="187"/>
      <c r="C276" s="191" t="s">
        <v>603</v>
      </c>
      <c r="D276" s="192"/>
      <c r="E276" s="193">
        <v>2</v>
      </c>
      <c r="F276" s="193">
        <v>0</v>
      </c>
      <c r="G276" s="193">
        <v>1</v>
      </c>
      <c r="H276" s="193">
        <v>1</v>
      </c>
      <c r="I276" s="193">
        <v>0</v>
      </c>
      <c r="J276" s="193">
        <v>0</v>
      </c>
      <c r="K276" s="193">
        <v>1</v>
      </c>
      <c r="L276" s="46"/>
      <c r="M276" s="194">
        <f t="shared" si="4"/>
        <v>1.7857142857142856E-2</v>
      </c>
    </row>
    <row r="277" spans="2:13" ht="19.5" hidden="1" customHeight="1">
      <c r="B277" s="187"/>
      <c r="C277" s="191" t="s">
        <v>604</v>
      </c>
      <c r="D277" s="192"/>
      <c r="E277" s="193">
        <v>0</v>
      </c>
      <c r="F277" s="193">
        <v>0</v>
      </c>
      <c r="G277" s="193">
        <v>2</v>
      </c>
      <c r="H277" s="193">
        <v>1</v>
      </c>
      <c r="I277" s="193">
        <v>0</v>
      </c>
      <c r="J277" s="193">
        <v>0</v>
      </c>
      <c r="K277" s="193">
        <v>0</v>
      </c>
      <c r="L277" s="46"/>
      <c r="M277" s="194">
        <f t="shared" si="4"/>
        <v>0</v>
      </c>
    </row>
    <row r="278" spans="2:13" ht="19.5" hidden="1" customHeight="1">
      <c r="B278" s="333" t="s">
        <v>625</v>
      </c>
      <c r="C278" s="333"/>
      <c r="D278" s="333"/>
      <c r="E278" s="333"/>
      <c r="F278" s="333"/>
      <c r="G278" s="333"/>
      <c r="H278" s="333"/>
      <c r="I278" s="189"/>
      <c r="J278" s="189"/>
      <c r="K278" s="189"/>
      <c r="L278" s="189"/>
      <c r="M278" s="194" t="s">
        <v>13</v>
      </c>
    </row>
    <row r="279" spans="2:13" ht="19.5" hidden="1" customHeight="1">
      <c r="B279" s="187"/>
      <c r="C279" s="191" t="s">
        <v>600</v>
      </c>
      <c r="D279" s="192"/>
      <c r="E279" s="193">
        <v>22</v>
      </c>
      <c r="F279" s="193">
        <v>20</v>
      </c>
      <c r="G279" s="193">
        <v>16</v>
      </c>
      <c r="H279" s="193">
        <v>26</v>
      </c>
      <c r="I279" s="193">
        <v>37</v>
      </c>
      <c r="J279" s="193">
        <v>15</v>
      </c>
      <c r="K279" s="193">
        <v>34</v>
      </c>
      <c r="L279" s="46"/>
      <c r="M279" s="194">
        <f t="shared" si="4"/>
        <v>0.6071428571428571</v>
      </c>
    </row>
    <row r="280" spans="2:13" ht="19.5" hidden="1" customHeight="1">
      <c r="B280" s="187"/>
      <c r="C280" s="191" t="s">
        <v>601</v>
      </c>
      <c r="D280" s="192"/>
      <c r="E280" s="193">
        <v>4</v>
      </c>
      <c r="F280" s="193">
        <v>6</v>
      </c>
      <c r="G280" s="193">
        <v>7</v>
      </c>
      <c r="H280" s="193">
        <v>6</v>
      </c>
      <c r="I280" s="193">
        <v>8</v>
      </c>
      <c r="J280" s="193">
        <v>4</v>
      </c>
      <c r="K280" s="193">
        <v>13</v>
      </c>
      <c r="L280" s="46"/>
      <c r="M280" s="194">
        <f t="shared" si="4"/>
        <v>0.23214285714285715</v>
      </c>
    </row>
    <row r="281" spans="2:13" ht="19.5" hidden="1" customHeight="1">
      <c r="B281" s="187"/>
      <c r="C281" s="191" t="s">
        <v>602</v>
      </c>
      <c r="D281" s="192"/>
      <c r="E281" s="193">
        <v>3</v>
      </c>
      <c r="F281" s="193">
        <v>5</v>
      </c>
      <c r="G281" s="193">
        <v>5</v>
      </c>
      <c r="H281" s="193">
        <v>4</v>
      </c>
      <c r="I281" s="193">
        <v>9</v>
      </c>
      <c r="J281" s="193">
        <v>2</v>
      </c>
      <c r="K281" s="193">
        <v>8</v>
      </c>
      <c r="L281" s="46"/>
      <c r="M281" s="194">
        <f t="shared" si="4"/>
        <v>0.14285714285714285</v>
      </c>
    </row>
    <row r="282" spans="2:13" ht="19.5" hidden="1" customHeight="1">
      <c r="B282" s="187"/>
      <c r="C282" s="191" t="s">
        <v>603</v>
      </c>
      <c r="D282" s="192"/>
      <c r="E282" s="193">
        <v>0</v>
      </c>
      <c r="F282" s="193">
        <v>1</v>
      </c>
      <c r="G282" s="193">
        <v>0</v>
      </c>
      <c r="H282" s="193">
        <v>0</v>
      </c>
      <c r="I282" s="193">
        <v>1</v>
      </c>
      <c r="J282" s="193">
        <v>1</v>
      </c>
      <c r="K282" s="193">
        <v>1</v>
      </c>
      <c r="L282" s="46"/>
      <c r="M282" s="194">
        <f t="shared" si="4"/>
        <v>1.7857142857142856E-2</v>
      </c>
    </row>
    <row r="283" spans="2:13" ht="19.5" hidden="1" customHeight="1">
      <c r="B283" s="187"/>
      <c r="C283" s="191" t="s">
        <v>604</v>
      </c>
      <c r="D283" s="192"/>
      <c r="E283" s="193">
        <v>1</v>
      </c>
      <c r="F283" s="193">
        <v>0</v>
      </c>
      <c r="G283" s="193">
        <v>1</v>
      </c>
      <c r="H283" s="193">
        <v>1</v>
      </c>
      <c r="I283" s="193">
        <v>1</v>
      </c>
      <c r="J283" s="193">
        <v>0</v>
      </c>
      <c r="K283" s="193">
        <v>0</v>
      </c>
      <c r="L283" s="46"/>
      <c r="M283" s="194">
        <f t="shared" si="4"/>
        <v>0</v>
      </c>
    </row>
    <row r="284" spans="2:13" ht="19.5" hidden="1" customHeight="1">
      <c r="B284" s="333" t="s">
        <v>626</v>
      </c>
      <c r="C284" s="333"/>
      <c r="D284" s="333"/>
      <c r="E284" s="333"/>
      <c r="F284" s="333"/>
      <c r="G284" s="333"/>
      <c r="H284" s="333"/>
      <c r="I284" s="189"/>
      <c r="J284" s="189"/>
      <c r="K284" s="189"/>
      <c r="L284" s="189"/>
      <c r="M284" s="194" t="s">
        <v>13</v>
      </c>
    </row>
    <row r="285" spans="2:13" ht="19.5" hidden="1" customHeight="1">
      <c r="B285" s="187"/>
      <c r="C285" s="191" t="s">
        <v>600</v>
      </c>
      <c r="D285" s="192"/>
      <c r="E285" s="193">
        <v>9</v>
      </c>
      <c r="F285" s="193">
        <v>2</v>
      </c>
      <c r="G285" s="193">
        <v>7</v>
      </c>
      <c r="H285" s="193">
        <v>2</v>
      </c>
      <c r="I285" s="193">
        <v>6</v>
      </c>
      <c r="J285" s="193">
        <v>8</v>
      </c>
      <c r="K285" s="193">
        <v>6</v>
      </c>
      <c r="L285" s="46"/>
      <c r="M285" s="194">
        <f t="shared" si="4"/>
        <v>0.10714285714285714</v>
      </c>
    </row>
    <row r="286" spans="2:13" ht="19.5" hidden="1" customHeight="1">
      <c r="B286" s="187"/>
      <c r="C286" s="191" t="s">
        <v>601</v>
      </c>
      <c r="D286" s="192"/>
      <c r="E286" s="193">
        <v>8</v>
      </c>
      <c r="F286" s="193">
        <v>13</v>
      </c>
      <c r="G286" s="193">
        <v>5</v>
      </c>
      <c r="H286" s="193">
        <v>12</v>
      </c>
      <c r="I286" s="193">
        <v>13</v>
      </c>
      <c r="J286" s="193">
        <v>5</v>
      </c>
      <c r="K286" s="193">
        <v>19</v>
      </c>
      <c r="L286" s="46"/>
      <c r="M286" s="194">
        <f t="shared" si="4"/>
        <v>0.3392857142857143</v>
      </c>
    </row>
    <row r="287" spans="2:13" ht="19.5" hidden="1" customHeight="1">
      <c r="B287" s="187"/>
      <c r="C287" s="191" t="s">
        <v>602</v>
      </c>
      <c r="D287" s="192"/>
      <c r="E287" s="193">
        <v>11</v>
      </c>
      <c r="F287" s="193">
        <v>9</v>
      </c>
      <c r="G287" s="193">
        <v>8</v>
      </c>
      <c r="H287" s="193">
        <v>17</v>
      </c>
      <c r="I287" s="193">
        <v>25</v>
      </c>
      <c r="J287" s="193">
        <v>5</v>
      </c>
      <c r="K287" s="193">
        <v>25</v>
      </c>
      <c r="L287" s="46"/>
      <c r="M287" s="194">
        <f t="shared" si="4"/>
        <v>0.44642857142857145</v>
      </c>
    </row>
    <row r="288" spans="2:13" ht="19.5" hidden="1" customHeight="1">
      <c r="B288" s="187"/>
      <c r="C288" s="191" t="s">
        <v>603</v>
      </c>
      <c r="D288" s="192"/>
      <c r="E288" s="193">
        <v>3</v>
      </c>
      <c r="F288" s="193">
        <v>6</v>
      </c>
      <c r="G288" s="193">
        <v>6</v>
      </c>
      <c r="H288" s="193">
        <v>3</v>
      </c>
      <c r="I288" s="193">
        <v>7</v>
      </c>
      <c r="J288" s="193">
        <v>3</v>
      </c>
      <c r="K288" s="193">
        <v>4</v>
      </c>
      <c r="L288" s="46"/>
      <c r="M288" s="194">
        <f t="shared" si="4"/>
        <v>7.1428571428571425E-2</v>
      </c>
    </row>
    <row r="289" spans="1:13" ht="19.5" hidden="1" customHeight="1">
      <c r="B289" s="187"/>
      <c r="C289" s="191" t="s">
        <v>604</v>
      </c>
      <c r="D289" s="192"/>
      <c r="E289" s="193">
        <v>1</v>
      </c>
      <c r="F289" s="193">
        <v>2</v>
      </c>
      <c r="G289" s="193">
        <v>2</v>
      </c>
      <c r="H289" s="193">
        <v>2</v>
      </c>
      <c r="I289" s="193">
        <v>4</v>
      </c>
      <c r="J289" s="193">
        <v>1</v>
      </c>
      <c r="K289" s="193">
        <v>2</v>
      </c>
      <c r="L289" s="46"/>
      <c r="M289" s="194">
        <f t="shared" si="4"/>
        <v>3.5714285714285712E-2</v>
      </c>
    </row>
    <row r="290" spans="1:13" ht="19.5" hidden="1" customHeight="1">
      <c r="B290" s="187"/>
      <c r="C290" s="206"/>
      <c r="D290" s="206"/>
      <c r="J290" s="46"/>
      <c r="K290" s="46"/>
      <c r="L290" s="46"/>
      <c r="M290" s="194" t="s">
        <v>13</v>
      </c>
    </row>
    <row r="291" spans="1:13" s="187" customFormat="1" ht="19.5" hidden="1" customHeight="1">
      <c r="A291" s="44">
        <v>39</v>
      </c>
      <c r="B291" s="335" t="s">
        <v>627</v>
      </c>
      <c r="C291" s="335"/>
      <c r="D291" s="335"/>
      <c r="E291" s="335"/>
      <c r="F291" s="335"/>
      <c r="G291" s="335"/>
      <c r="H291" s="335"/>
      <c r="I291" s="197"/>
      <c r="J291" s="197"/>
      <c r="K291" s="197"/>
      <c r="L291" s="197"/>
      <c r="M291" s="194" t="s">
        <v>13</v>
      </c>
    </row>
    <row r="292" spans="1:13" ht="14.25" hidden="1" customHeight="1">
      <c r="B292" s="197"/>
      <c r="C292" s="189"/>
      <c r="D292" s="189"/>
      <c r="E292" s="199"/>
      <c r="F292" s="199"/>
      <c r="G292" s="199"/>
      <c r="H292" s="199"/>
      <c r="I292" s="199"/>
      <c r="J292" s="199"/>
      <c r="K292" s="199"/>
      <c r="L292" s="199"/>
      <c r="M292" s="194" t="s">
        <v>13</v>
      </c>
    </row>
    <row r="293" spans="1:13" ht="39.75" hidden="1" customHeight="1">
      <c r="B293" s="333" t="s">
        <v>628</v>
      </c>
      <c r="C293" s="333"/>
      <c r="D293" s="333"/>
      <c r="E293" s="333"/>
      <c r="F293" s="333"/>
      <c r="G293" s="333"/>
      <c r="H293" s="333"/>
      <c r="I293" s="189"/>
      <c r="J293" s="189"/>
      <c r="K293" s="189"/>
      <c r="L293" s="189"/>
      <c r="M293" s="194" t="s">
        <v>13</v>
      </c>
    </row>
    <row r="294" spans="1:13" ht="19.5" hidden="1" customHeight="1">
      <c r="C294" s="191" t="s">
        <v>629</v>
      </c>
      <c r="D294" s="192"/>
      <c r="E294" s="193">
        <v>12</v>
      </c>
      <c r="F294" s="193">
        <v>6</v>
      </c>
      <c r="G294" s="193">
        <v>11</v>
      </c>
      <c r="H294" s="193">
        <v>7</v>
      </c>
      <c r="I294" s="193">
        <v>21</v>
      </c>
      <c r="J294" s="193">
        <v>12</v>
      </c>
      <c r="K294" s="193">
        <v>21</v>
      </c>
      <c r="L294" s="46"/>
      <c r="M294" s="194">
        <f t="shared" si="4"/>
        <v>0.375</v>
      </c>
    </row>
    <row r="295" spans="1:13" ht="19.5" hidden="1" customHeight="1">
      <c r="C295" s="191" t="s">
        <v>630</v>
      </c>
      <c r="D295" s="192"/>
      <c r="E295" s="193">
        <v>16</v>
      </c>
      <c r="F295" s="193">
        <v>22</v>
      </c>
      <c r="G295" s="193">
        <v>16</v>
      </c>
      <c r="H295" s="193">
        <v>24</v>
      </c>
      <c r="I295" s="193">
        <v>18</v>
      </c>
      <c r="J295" s="193">
        <v>8</v>
      </c>
      <c r="K295" s="193">
        <v>31</v>
      </c>
      <c r="L295" s="46"/>
      <c r="M295" s="194">
        <f t="shared" si="4"/>
        <v>0.5535714285714286</v>
      </c>
    </row>
    <row r="296" spans="1:13" ht="19.5" hidden="1" customHeight="1">
      <c r="C296" s="191" t="s">
        <v>631</v>
      </c>
      <c r="D296" s="192"/>
      <c r="E296" s="193">
        <v>3</v>
      </c>
      <c r="F296" s="193">
        <v>2</v>
      </c>
      <c r="G296" s="193">
        <v>1</v>
      </c>
      <c r="H296" s="193">
        <v>4</v>
      </c>
      <c r="I296" s="193">
        <v>6</v>
      </c>
      <c r="J296" s="193">
        <v>2</v>
      </c>
      <c r="K296" s="193">
        <v>3</v>
      </c>
      <c r="L296" s="46"/>
      <c r="M296" s="194">
        <f t="shared" si="4"/>
        <v>5.3571428571428568E-2</v>
      </c>
    </row>
    <row r="297" spans="1:13" ht="19.5" hidden="1" customHeight="1">
      <c r="C297" s="191" t="s">
        <v>632</v>
      </c>
      <c r="D297" s="192"/>
      <c r="E297" s="193"/>
      <c r="F297" s="193"/>
      <c r="G297" s="193"/>
      <c r="H297" s="193"/>
      <c r="I297" s="193"/>
      <c r="J297" s="193">
        <v>1</v>
      </c>
      <c r="K297" s="193">
        <v>1</v>
      </c>
      <c r="L297" s="46"/>
      <c r="M297" s="194">
        <f t="shared" si="4"/>
        <v>1.7857142857142856E-2</v>
      </c>
    </row>
    <row r="298" spans="1:13" ht="19.5" hidden="1" customHeight="1">
      <c r="C298" s="191" t="s">
        <v>633</v>
      </c>
      <c r="D298" s="192"/>
      <c r="E298" s="193"/>
      <c r="F298" s="193"/>
      <c r="G298" s="193"/>
      <c r="H298" s="193"/>
      <c r="I298" s="193"/>
      <c r="J298" s="193" t="s">
        <v>13</v>
      </c>
      <c r="K298" s="193"/>
      <c r="L298" s="46"/>
      <c r="M298" s="194">
        <f t="shared" si="4"/>
        <v>0</v>
      </c>
    </row>
    <row r="299" spans="1:13" ht="20.25" hidden="1" customHeight="1">
      <c r="B299" s="333" t="s">
        <v>634</v>
      </c>
      <c r="C299" s="333"/>
      <c r="D299" s="333"/>
      <c r="E299" s="333"/>
      <c r="F299" s="333"/>
      <c r="G299" s="333"/>
      <c r="H299" s="333"/>
      <c r="I299" s="189"/>
      <c r="J299" s="189"/>
      <c r="K299" s="189"/>
      <c r="L299" s="189"/>
      <c r="M299" s="194" t="s">
        <v>13</v>
      </c>
    </row>
    <row r="300" spans="1:13" ht="19.5" hidden="1" customHeight="1">
      <c r="C300" s="191" t="s">
        <v>629</v>
      </c>
      <c r="D300" s="192"/>
      <c r="E300" s="193">
        <v>13</v>
      </c>
      <c r="F300" s="193">
        <v>8</v>
      </c>
      <c r="G300" s="193">
        <v>12</v>
      </c>
      <c r="H300" s="193">
        <v>8</v>
      </c>
      <c r="I300" s="193">
        <v>22</v>
      </c>
      <c r="J300" s="193">
        <v>13</v>
      </c>
      <c r="K300" s="193">
        <v>19</v>
      </c>
      <c r="L300" s="46"/>
      <c r="M300" s="194">
        <f t="shared" si="4"/>
        <v>0.3392857142857143</v>
      </c>
    </row>
    <row r="301" spans="1:13" ht="19.5" hidden="1" customHeight="1">
      <c r="C301" s="191" t="s">
        <v>630</v>
      </c>
      <c r="D301" s="192"/>
      <c r="E301" s="193">
        <v>14</v>
      </c>
      <c r="F301" s="193">
        <v>20</v>
      </c>
      <c r="G301" s="193">
        <v>15</v>
      </c>
      <c r="H301" s="193">
        <v>22</v>
      </c>
      <c r="I301" s="193">
        <v>25</v>
      </c>
      <c r="J301" s="193">
        <v>8</v>
      </c>
      <c r="K301" s="193">
        <v>33</v>
      </c>
      <c r="L301" s="46"/>
      <c r="M301" s="194">
        <f t="shared" si="4"/>
        <v>0.5892857142857143</v>
      </c>
    </row>
    <row r="302" spans="1:13" ht="19.5" hidden="1" customHeight="1">
      <c r="C302" s="191" t="s">
        <v>631</v>
      </c>
      <c r="D302" s="192"/>
      <c r="E302" s="193">
        <v>4</v>
      </c>
      <c r="F302" s="193">
        <v>2</v>
      </c>
      <c r="G302" s="193">
        <v>1</v>
      </c>
      <c r="H302" s="193">
        <v>5</v>
      </c>
      <c r="I302" s="193">
        <v>5</v>
      </c>
      <c r="J302" s="193">
        <v>1</v>
      </c>
      <c r="K302" s="193">
        <v>3</v>
      </c>
      <c r="L302" s="46"/>
      <c r="M302" s="194">
        <f t="shared" si="4"/>
        <v>5.3571428571428568E-2</v>
      </c>
    </row>
    <row r="303" spans="1:13" ht="19.5" hidden="1" customHeight="1">
      <c r="C303" s="191" t="s">
        <v>632</v>
      </c>
      <c r="D303" s="192"/>
      <c r="E303" s="193"/>
      <c r="F303" s="193"/>
      <c r="G303" s="193"/>
      <c r="H303" s="193"/>
      <c r="I303" s="193">
        <v>2</v>
      </c>
      <c r="J303" s="193" t="s">
        <v>13</v>
      </c>
      <c r="K303" s="193">
        <v>1</v>
      </c>
      <c r="L303" s="46"/>
      <c r="M303" s="194">
        <f t="shared" si="4"/>
        <v>1.7857142857142856E-2</v>
      </c>
    </row>
    <row r="304" spans="1:13" ht="19.5" hidden="1" customHeight="1">
      <c r="C304" s="191" t="s">
        <v>633</v>
      </c>
      <c r="D304" s="192"/>
      <c r="E304" s="193"/>
      <c r="F304" s="193"/>
      <c r="G304" s="193"/>
      <c r="H304" s="193"/>
      <c r="I304" s="193"/>
      <c r="J304" s="193" t="s">
        <v>13</v>
      </c>
      <c r="K304" s="193"/>
      <c r="L304" s="46"/>
      <c r="M304" s="194">
        <f t="shared" si="4"/>
        <v>0</v>
      </c>
    </row>
    <row r="305" spans="2:13" ht="19.5" hidden="1" customHeight="1">
      <c r="B305" s="333" t="s">
        <v>635</v>
      </c>
      <c r="C305" s="333"/>
      <c r="D305" s="333"/>
      <c r="E305" s="333"/>
      <c r="F305" s="333"/>
      <c r="G305" s="333"/>
      <c r="H305" s="333"/>
      <c r="I305" s="189"/>
      <c r="J305" s="189"/>
      <c r="K305" s="189"/>
      <c r="L305" s="189"/>
      <c r="M305" s="194" t="s">
        <v>13</v>
      </c>
    </row>
    <row r="306" spans="2:13" ht="19.5" hidden="1" customHeight="1">
      <c r="C306" s="191" t="s">
        <v>629</v>
      </c>
      <c r="D306" s="192"/>
      <c r="E306" s="193">
        <v>13</v>
      </c>
      <c r="F306" s="193">
        <v>7</v>
      </c>
      <c r="G306" s="193">
        <v>9</v>
      </c>
      <c r="H306" s="193">
        <v>7</v>
      </c>
      <c r="I306" s="193">
        <v>21</v>
      </c>
      <c r="J306" s="193">
        <v>10</v>
      </c>
      <c r="K306" s="193">
        <v>24</v>
      </c>
      <c r="L306" s="46"/>
      <c r="M306" s="194">
        <f t="shared" si="4"/>
        <v>0.42857142857142855</v>
      </c>
    </row>
    <row r="307" spans="2:13" ht="19.5" hidden="1" customHeight="1">
      <c r="C307" s="191" t="s">
        <v>630</v>
      </c>
      <c r="D307" s="192"/>
      <c r="E307" s="193">
        <v>15</v>
      </c>
      <c r="F307" s="193">
        <v>20</v>
      </c>
      <c r="G307" s="193">
        <v>14</v>
      </c>
      <c r="H307" s="193">
        <v>22</v>
      </c>
      <c r="I307" s="193">
        <v>24</v>
      </c>
      <c r="J307" s="193">
        <v>10</v>
      </c>
      <c r="K307" s="193">
        <v>30</v>
      </c>
      <c r="L307" s="46"/>
      <c r="M307" s="194">
        <f t="shared" si="4"/>
        <v>0.5357142857142857</v>
      </c>
    </row>
    <row r="308" spans="2:13" ht="19.5" hidden="1" customHeight="1">
      <c r="C308" s="191" t="s">
        <v>631</v>
      </c>
      <c r="D308" s="192"/>
      <c r="E308" s="193">
        <v>2</v>
      </c>
      <c r="F308" s="193">
        <v>1</v>
      </c>
      <c r="G308" s="193">
        <v>5</v>
      </c>
      <c r="H308" s="193">
        <v>6</v>
      </c>
      <c r="I308" s="193">
        <v>10</v>
      </c>
      <c r="J308" s="193">
        <v>2</v>
      </c>
      <c r="K308" s="193">
        <v>2</v>
      </c>
      <c r="L308" s="46"/>
      <c r="M308" s="194">
        <f t="shared" si="4"/>
        <v>3.5714285714285712E-2</v>
      </c>
    </row>
    <row r="309" spans="2:13" ht="19.5" hidden="1" customHeight="1">
      <c r="C309" s="191" t="s">
        <v>632</v>
      </c>
      <c r="D309" s="192"/>
      <c r="E309" s="193">
        <v>1</v>
      </c>
      <c r="F309" s="193">
        <v>2</v>
      </c>
      <c r="G309" s="193">
        <v>0</v>
      </c>
      <c r="H309" s="193">
        <v>0</v>
      </c>
      <c r="I309" s="193">
        <v>1</v>
      </c>
      <c r="J309" s="193"/>
      <c r="K309" s="193"/>
      <c r="L309" s="46"/>
      <c r="M309" s="194">
        <f t="shared" si="4"/>
        <v>0</v>
      </c>
    </row>
    <row r="310" spans="2:13" ht="19.5" hidden="1" customHeight="1">
      <c r="C310" s="191" t="s">
        <v>633</v>
      </c>
      <c r="D310" s="192"/>
      <c r="E310" s="193"/>
      <c r="F310" s="193"/>
      <c r="G310" s="193"/>
      <c r="H310" s="193"/>
      <c r="I310" s="193"/>
      <c r="J310" s="193"/>
      <c r="K310" s="193"/>
      <c r="L310" s="46"/>
      <c r="M310" s="194">
        <f t="shared" si="4"/>
        <v>0</v>
      </c>
    </row>
    <row r="311" spans="2:13" ht="19.5" hidden="1" customHeight="1">
      <c r="B311" s="333" t="s">
        <v>636</v>
      </c>
      <c r="C311" s="333"/>
      <c r="D311" s="333"/>
      <c r="E311" s="333"/>
      <c r="F311" s="333"/>
      <c r="G311" s="333"/>
      <c r="H311" s="333"/>
      <c r="I311" s="189"/>
      <c r="J311" s="189"/>
      <c r="K311" s="189"/>
      <c r="L311" s="189"/>
      <c r="M311" s="194" t="s">
        <v>13</v>
      </c>
    </row>
    <row r="312" spans="2:13" ht="19.5" hidden="1" customHeight="1">
      <c r="C312" s="191" t="s">
        <v>629</v>
      </c>
      <c r="D312" s="192"/>
      <c r="E312" s="193">
        <v>9</v>
      </c>
      <c r="F312" s="193">
        <v>9</v>
      </c>
      <c r="G312" s="193">
        <v>12</v>
      </c>
      <c r="H312" s="193">
        <v>7</v>
      </c>
      <c r="I312" s="193">
        <v>21</v>
      </c>
      <c r="J312" s="193">
        <v>10</v>
      </c>
      <c r="K312" s="193">
        <v>23</v>
      </c>
      <c r="L312" s="46"/>
      <c r="M312" s="194">
        <f t="shared" si="4"/>
        <v>0.4107142857142857</v>
      </c>
    </row>
    <row r="313" spans="2:13" ht="19.5" hidden="1" customHeight="1">
      <c r="C313" s="191" t="s">
        <v>630</v>
      </c>
      <c r="D313" s="192"/>
      <c r="E313" s="193">
        <v>19</v>
      </c>
      <c r="F313" s="193">
        <v>17</v>
      </c>
      <c r="G313" s="193">
        <v>14</v>
      </c>
      <c r="H313" s="193">
        <v>22</v>
      </c>
      <c r="I313" s="193">
        <v>28</v>
      </c>
      <c r="J313" s="193">
        <v>9</v>
      </c>
      <c r="K313" s="193">
        <v>30</v>
      </c>
      <c r="L313" s="46"/>
      <c r="M313" s="194">
        <f t="shared" si="4"/>
        <v>0.5357142857142857</v>
      </c>
    </row>
    <row r="314" spans="2:13" ht="19.5" hidden="1" customHeight="1">
      <c r="C314" s="191" t="s">
        <v>631</v>
      </c>
      <c r="D314" s="192"/>
      <c r="E314" s="193">
        <v>2</v>
      </c>
      <c r="F314" s="193">
        <v>3</v>
      </c>
      <c r="G314" s="193">
        <v>2</v>
      </c>
      <c r="H314" s="193">
        <v>5</v>
      </c>
      <c r="I314" s="193">
        <v>6</v>
      </c>
      <c r="J314" s="193">
        <v>2</v>
      </c>
      <c r="K314" s="193">
        <v>3</v>
      </c>
      <c r="L314" s="46"/>
      <c r="M314" s="194">
        <f t="shared" si="4"/>
        <v>5.3571428571428568E-2</v>
      </c>
    </row>
    <row r="315" spans="2:13" ht="19.5" hidden="1" customHeight="1">
      <c r="C315" s="191" t="s">
        <v>632</v>
      </c>
      <c r="D315" s="192"/>
      <c r="E315" s="193">
        <v>0</v>
      </c>
      <c r="F315" s="193">
        <v>1</v>
      </c>
      <c r="G315" s="193">
        <v>0</v>
      </c>
      <c r="H315" s="193">
        <v>2</v>
      </c>
      <c r="I315" s="193">
        <v>0</v>
      </c>
      <c r="J315" s="193">
        <v>0</v>
      </c>
      <c r="K315" s="193"/>
      <c r="L315" s="46"/>
      <c r="M315" s="194">
        <f t="shared" si="4"/>
        <v>0</v>
      </c>
    </row>
    <row r="316" spans="2:13" ht="19.5" hidden="1" customHeight="1">
      <c r="C316" s="191" t="s">
        <v>633</v>
      </c>
      <c r="D316" s="192"/>
      <c r="E316" s="193"/>
      <c r="F316" s="193"/>
      <c r="G316" s="193"/>
      <c r="H316" s="193"/>
      <c r="I316" s="193">
        <v>0</v>
      </c>
      <c r="J316" s="193">
        <v>1</v>
      </c>
      <c r="K316" s="193"/>
      <c r="L316" s="46"/>
      <c r="M316" s="194">
        <f t="shared" si="4"/>
        <v>0</v>
      </c>
    </row>
    <row r="317" spans="2:13" ht="19.5" hidden="1" customHeight="1">
      <c r="B317" s="333" t="s">
        <v>637</v>
      </c>
      <c r="C317" s="333"/>
      <c r="D317" s="333"/>
      <c r="E317" s="333"/>
      <c r="F317" s="333"/>
      <c r="G317" s="333"/>
      <c r="H317" s="333"/>
      <c r="I317" s="189"/>
      <c r="J317" s="189"/>
      <c r="K317" s="189"/>
      <c r="L317" s="189"/>
      <c r="M317" s="194" t="s">
        <v>13</v>
      </c>
    </row>
    <row r="318" spans="2:13" ht="19.5" hidden="1" customHeight="1">
      <c r="C318" s="191" t="s">
        <v>629</v>
      </c>
      <c r="D318" s="192"/>
      <c r="E318" s="193">
        <v>7</v>
      </c>
      <c r="F318" s="193">
        <v>7</v>
      </c>
      <c r="G318" s="193">
        <v>9</v>
      </c>
      <c r="H318" s="193">
        <v>10</v>
      </c>
      <c r="I318" s="193">
        <v>25</v>
      </c>
      <c r="J318" s="193">
        <v>10</v>
      </c>
      <c r="K318" s="193">
        <v>25</v>
      </c>
      <c r="L318" s="46"/>
      <c r="M318" s="194">
        <f t="shared" si="4"/>
        <v>0.44642857142857145</v>
      </c>
    </row>
    <row r="319" spans="2:13" ht="19.5" hidden="1" customHeight="1">
      <c r="C319" s="191" t="s">
        <v>630</v>
      </c>
      <c r="D319" s="192"/>
      <c r="E319" s="193">
        <v>18</v>
      </c>
      <c r="F319" s="193">
        <v>19</v>
      </c>
      <c r="G319" s="193">
        <v>15</v>
      </c>
      <c r="H319" s="193">
        <v>19</v>
      </c>
      <c r="I319" s="193">
        <v>25</v>
      </c>
      <c r="J319" s="193">
        <v>11</v>
      </c>
      <c r="K319" s="193">
        <v>28</v>
      </c>
      <c r="L319" s="46"/>
      <c r="M319" s="194">
        <f t="shared" si="4"/>
        <v>0.5</v>
      </c>
    </row>
    <row r="320" spans="2:13" ht="19.5" hidden="1" customHeight="1">
      <c r="C320" s="191" t="s">
        <v>631</v>
      </c>
      <c r="D320" s="192"/>
      <c r="E320" s="193">
        <v>6</v>
      </c>
      <c r="F320" s="193">
        <v>2</v>
      </c>
      <c r="G320" s="193">
        <v>3</v>
      </c>
      <c r="H320" s="193">
        <v>5</v>
      </c>
      <c r="I320" s="193">
        <v>5</v>
      </c>
      <c r="J320" s="193">
        <v>0</v>
      </c>
      <c r="K320" s="193">
        <v>2</v>
      </c>
      <c r="L320" s="46"/>
      <c r="M320" s="194">
        <f t="shared" si="4"/>
        <v>3.5714285714285712E-2</v>
      </c>
    </row>
    <row r="321" spans="2:13" ht="19.5" hidden="1" customHeight="1">
      <c r="C321" s="191" t="s">
        <v>632</v>
      </c>
      <c r="D321" s="192"/>
      <c r="E321" s="193">
        <v>1</v>
      </c>
      <c r="F321" s="193">
        <v>5</v>
      </c>
      <c r="G321" s="193">
        <v>1</v>
      </c>
      <c r="H321" s="193">
        <v>1</v>
      </c>
      <c r="I321" s="193">
        <v>0</v>
      </c>
      <c r="J321" s="193">
        <v>1</v>
      </c>
      <c r="K321" s="193">
        <v>1</v>
      </c>
      <c r="L321" s="46"/>
      <c r="M321" s="194">
        <f t="shared" si="4"/>
        <v>1.7857142857142856E-2</v>
      </c>
    </row>
    <row r="322" spans="2:13" ht="19.5" hidden="1" customHeight="1">
      <c r="C322" s="191" t="s">
        <v>633</v>
      </c>
      <c r="D322" s="192"/>
      <c r="E322" s="193"/>
      <c r="F322" s="193"/>
      <c r="G322" s="193"/>
      <c r="H322" s="193"/>
      <c r="I322" s="193">
        <v>0</v>
      </c>
      <c r="J322" s="193"/>
      <c r="K322" s="193"/>
      <c r="L322" s="46"/>
      <c r="M322" s="194">
        <f t="shared" si="4"/>
        <v>0</v>
      </c>
    </row>
    <row r="323" spans="2:13" ht="19.5" hidden="1" customHeight="1">
      <c r="B323" s="333" t="s">
        <v>638</v>
      </c>
      <c r="C323" s="333"/>
      <c r="D323" s="333"/>
      <c r="E323" s="333"/>
      <c r="F323" s="333"/>
      <c r="G323" s="333"/>
      <c r="H323" s="333"/>
      <c r="I323" s="189"/>
      <c r="J323" s="189"/>
      <c r="K323" s="189"/>
      <c r="L323" s="189"/>
      <c r="M323" s="194" t="s">
        <v>13</v>
      </c>
    </row>
    <row r="324" spans="2:13" ht="19.5" hidden="1" customHeight="1">
      <c r="C324" s="191" t="s">
        <v>629</v>
      </c>
      <c r="D324" s="192"/>
      <c r="E324" s="193">
        <v>11</v>
      </c>
      <c r="F324" s="193">
        <v>8</v>
      </c>
      <c r="G324" s="193">
        <v>12</v>
      </c>
      <c r="H324" s="193">
        <v>12</v>
      </c>
      <c r="I324" s="193">
        <v>26</v>
      </c>
      <c r="J324" s="193">
        <v>13</v>
      </c>
      <c r="K324" s="193">
        <v>22</v>
      </c>
      <c r="L324" s="46"/>
      <c r="M324" s="194">
        <f t="shared" si="4"/>
        <v>0.39285714285714285</v>
      </c>
    </row>
    <row r="325" spans="2:13" ht="19.5" hidden="1" customHeight="1">
      <c r="C325" s="191" t="s">
        <v>630</v>
      </c>
      <c r="D325" s="192"/>
      <c r="E325" s="193">
        <v>17</v>
      </c>
      <c r="F325" s="193">
        <v>18</v>
      </c>
      <c r="G325" s="193">
        <v>15</v>
      </c>
      <c r="H325" s="193">
        <v>19</v>
      </c>
      <c r="I325" s="193">
        <v>28</v>
      </c>
      <c r="J325" s="193">
        <v>9</v>
      </c>
      <c r="K325" s="193">
        <v>29</v>
      </c>
      <c r="L325" s="46"/>
      <c r="M325" s="194">
        <f t="shared" si="4"/>
        <v>0.5178571428571429</v>
      </c>
    </row>
    <row r="326" spans="2:13" ht="19.5" hidden="1" customHeight="1">
      <c r="C326" s="191" t="s">
        <v>631</v>
      </c>
      <c r="D326" s="192"/>
      <c r="E326" s="193">
        <v>2</v>
      </c>
      <c r="F326" s="193">
        <v>4</v>
      </c>
      <c r="G326" s="193">
        <v>1</v>
      </c>
      <c r="H326" s="193">
        <v>4</v>
      </c>
      <c r="I326" s="193">
        <v>2</v>
      </c>
      <c r="J326" s="193"/>
      <c r="K326" s="193">
        <v>5</v>
      </c>
      <c r="L326" s="46"/>
      <c r="M326" s="194">
        <f t="shared" si="4"/>
        <v>8.9285714285714288E-2</v>
      </c>
    </row>
    <row r="327" spans="2:13" ht="19.5" hidden="1" customHeight="1">
      <c r="C327" s="191" t="s">
        <v>632</v>
      </c>
      <c r="D327" s="192"/>
      <c r="E327" s="193"/>
      <c r="F327" s="193"/>
      <c r="G327" s="193" t="s">
        <v>13</v>
      </c>
      <c r="H327" s="193"/>
      <c r="I327" s="193"/>
      <c r="J327" s="193"/>
      <c r="K327" s="193"/>
      <c r="L327" s="46"/>
      <c r="M327" s="194">
        <f t="shared" si="4"/>
        <v>0</v>
      </c>
    </row>
    <row r="328" spans="2:13" ht="19.5" hidden="1" customHeight="1">
      <c r="C328" s="191" t="s">
        <v>633</v>
      </c>
      <c r="D328" s="192"/>
      <c r="E328" s="193"/>
      <c r="F328" s="193"/>
      <c r="G328" s="193"/>
      <c r="H328" s="193"/>
      <c r="I328" s="193"/>
      <c r="J328" s="193"/>
      <c r="K328" s="193"/>
      <c r="L328" s="46"/>
      <c r="M328" s="194">
        <f t="shared" si="4"/>
        <v>0</v>
      </c>
    </row>
    <row r="329" spans="2:13" ht="20.25" hidden="1" customHeight="1">
      <c r="B329" s="333" t="s">
        <v>639</v>
      </c>
      <c r="C329" s="333"/>
      <c r="D329" s="333"/>
      <c r="E329" s="333"/>
      <c r="F329" s="333"/>
      <c r="G329" s="333"/>
      <c r="H329" s="333"/>
      <c r="I329" s="189"/>
      <c r="J329" s="189"/>
      <c r="K329" s="189"/>
      <c r="L329" s="189"/>
      <c r="M329" s="194" t="s">
        <v>13</v>
      </c>
    </row>
    <row r="330" spans="2:13" ht="19.5" hidden="1" customHeight="1">
      <c r="C330" s="191" t="s">
        <v>629</v>
      </c>
      <c r="D330" s="192"/>
      <c r="E330" s="193">
        <v>10</v>
      </c>
      <c r="F330" s="193">
        <v>5</v>
      </c>
      <c r="G330" s="193">
        <v>13</v>
      </c>
      <c r="H330" s="193">
        <v>12</v>
      </c>
      <c r="I330" s="193">
        <v>20</v>
      </c>
      <c r="J330" s="193">
        <v>12</v>
      </c>
      <c r="K330" s="193">
        <v>26</v>
      </c>
      <c r="L330" s="46"/>
      <c r="M330" s="194">
        <f t="shared" ref="M330:M393" si="5">K330/$K$3</f>
        <v>0.4642857142857143</v>
      </c>
    </row>
    <row r="331" spans="2:13" ht="19.5" hidden="1" customHeight="1">
      <c r="C331" s="191" t="s">
        <v>630</v>
      </c>
      <c r="D331" s="192"/>
      <c r="E331" s="193">
        <v>17</v>
      </c>
      <c r="F331" s="193">
        <v>21</v>
      </c>
      <c r="G331" s="193">
        <v>14</v>
      </c>
      <c r="H331" s="193">
        <v>18</v>
      </c>
      <c r="I331" s="193">
        <v>33</v>
      </c>
      <c r="J331" s="193">
        <v>9</v>
      </c>
      <c r="K331" s="193">
        <v>25</v>
      </c>
      <c r="L331" s="46"/>
      <c r="M331" s="194">
        <f t="shared" si="5"/>
        <v>0.44642857142857145</v>
      </c>
    </row>
    <row r="332" spans="2:13" ht="19.5" hidden="1" customHeight="1">
      <c r="C332" s="191" t="s">
        <v>631</v>
      </c>
      <c r="D332" s="192"/>
      <c r="E332" s="193">
        <v>3</v>
      </c>
      <c r="F332" s="193">
        <v>3</v>
      </c>
      <c r="G332" s="193">
        <v>1</v>
      </c>
      <c r="H332" s="193">
        <v>5</v>
      </c>
      <c r="I332" s="193">
        <v>2</v>
      </c>
      <c r="J332" s="193">
        <v>1</v>
      </c>
      <c r="K332" s="193">
        <v>3</v>
      </c>
      <c r="L332" s="46"/>
      <c r="M332" s="194">
        <f t="shared" si="5"/>
        <v>5.3571428571428568E-2</v>
      </c>
    </row>
    <row r="333" spans="2:13" ht="19.5" hidden="1" customHeight="1">
      <c r="C333" s="191" t="s">
        <v>632</v>
      </c>
      <c r="D333" s="192"/>
      <c r="E333" s="193">
        <v>0</v>
      </c>
      <c r="F333" s="193">
        <v>1</v>
      </c>
      <c r="G333" s="193">
        <v>0</v>
      </c>
      <c r="H333" s="193">
        <v>0</v>
      </c>
      <c r="I333" s="193">
        <v>1</v>
      </c>
      <c r="J333" s="193"/>
      <c r="K333" s="193">
        <v>2</v>
      </c>
      <c r="L333" s="46"/>
      <c r="M333" s="194">
        <f t="shared" si="5"/>
        <v>3.5714285714285712E-2</v>
      </c>
    </row>
    <row r="334" spans="2:13" ht="19.5" hidden="1" customHeight="1">
      <c r="C334" s="191" t="s">
        <v>633</v>
      </c>
      <c r="D334" s="192"/>
      <c r="E334" s="193"/>
      <c r="F334" s="193"/>
      <c r="G334" s="193"/>
      <c r="H334" s="193"/>
      <c r="I334" s="193">
        <v>0</v>
      </c>
      <c r="J334" s="193"/>
      <c r="K334" s="193"/>
      <c r="L334" s="46"/>
      <c r="M334" s="194">
        <f t="shared" si="5"/>
        <v>0</v>
      </c>
    </row>
    <row r="335" spans="2:13" ht="36" hidden="1" customHeight="1">
      <c r="B335" s="333" t="s">
        <v>640</v>
      </c>
      <c r="C335" s="333"/>
      <c r="D335" s="333"/>
      <c r="E335" s="333"/>
      <c r="F335" s="333"/>
      <c r="G335" s="333"/>
      <c r="H335" s="333"/>
      <c r="I335" s="189"/>
      <c r="J335" s="189"/>
      <c r="K335" s="189"/>
      <c r="L335" s="189"/>
      <c r="M335" s="194" t="s">
        <v>13</v>
      </c>
    </row>
    <row r="336" spans="2:13" ht="19.5" hidden="1" customHeight="1">
      <c r="C336" s="191" t="s">
        <v>629</v>
      </c>
      <c r="D336" s="192"/>
      <c r="E336" s="193">
        <v>10</v>
      </c>
      <c r="F336" s="193">
        <v>8</v>
      </c>
      <c r="G336" s="193">
        <v>9</v>
      </c>
      <c r="H336" s="193">
        <v>10</v>
      </c>
      <c r="I336" s="193">
        <v>26</v>
      </c>
      <c r="J336" s="193">
        <v>11</v>
      </c>
      <c r="K336" s="193">
        <v>20</v>
      </c>
      <c r="L336" s="46"/>
      <c r="M336" s="194">
        <f t="shared" si="5"/>
        <v>0.35714285714285715</v>
      </c>
    </row>
    <row r="337" spans="2:13" ht="19.5" hidden="1" customHeight="1">
      <c r="C337" s="191" t="s">
        <v>630</v>
      </c>
      <c r="D337" s="192"/>
      <c r="E337" s="193">
        <v>18</v>
      </c>
      <c r="F337" s="193">
        <v>21</v>
      </c>
      <c r="G337" s="193">
        <v>17</v>
      </c>
      <c r="H337" s="193">
        <v>21</v>
      </c>
      <c r="I337" s="193">
        <v>28</v>
      </c>
      <c r="J337" s="193">
        <v>10</v>
      </c>
      <c r="K337" s="193">
        <v>31</v>
      </c>
      <c r="L337" s="46"/>
      <c r="M337" s="194">
        <f t="shared" si="5"/>
        <v>0.5535714285714286</v>
      </c>
    </row>
    <row r="338" spans="2:13" ht="19.5" hidden="1" customHeight="1">
      <c r="C338" s="191" t="s">
        <v>631</v>
      </c>
      <c r="D338" s="192"/>
      <c r="E338" s="193">
        <v>2</v>
      </c>
      <c r="F338" s="193">
        <v>1</v>
      </c>
      <c r="G338" s="193">
        <v>2</v>
      </c>
      <c r="H338" s="193">
        <v>3</v>
      </c>
      <c r="I338" s="193">
        <v>2</v>
      </c>
      <c r="J338" s="193">
        <v>1</v>
      </c>
      <c r="K338" s="193">
        <v>5</v>
      </c>
      <c r="L338" s="46"/>
      <c r="M338" s="194">
        <f t="shared" si="5"/>
        <v>8.9285714285714288E-2</v>
      </c>
    </row>
    <row r="339" spans="2:13" ht="19.5" hidden="1" customHeight="1">
      <c r="C339" s="191" t="s">
        <v>632</v>
      </c>
      <c r="D339" s="192"/>
      <c r="E339" s="193" t="s">
        <v>13</v>
      </c>
      <c r="F339" s="193">
        <v>0</v>
      </c>
      <c r="G339" s="193" t="s">
        <v>13</v>
      </c>
      <c r="H339" s="193">
        <v>1</v>
      </c>
      <c r="I339" s="193">
        <v>0</v>
      </c>
      <c r="J339" s="193"/>
      <c r="K339" s="193"/>
      <c r="L339" s="46"/>
      <c r="M339" s="194">
        <f t="shared" si="5"/>
        <v>0</v>
      </c>
    </row>
    <row r="340" spans="2:13" ht="19.5" hidden="1" customHeight="1">
      <c r="C340" s="191" t="s">
        <v>633</v>
      </c>
      <c r="D340" s="192"/>
      <c r="E340" s="193" t="s">
        <v>13</v>
      </c>
      <c r="F340" s="193">
        <v>1</v>
      </c>
      <c r="G340" s="193" t="s">
        <v>13</v>
      </c>
      <c r="H340" s="193" t="s">
        <v>13</v>
      </c>
      <c r="I340" s="193">
        <v>0</v>
      </c>
      <c r="J340" s="193"/>
      <c r="K340" s="193"/>
      <c r="L340" s="46"/>
      <c r="M340" s="194">
        <f t="shared" si="5"/>
        <v>0</v>
      </c>
    </row>
    <row r="341" spans="2:13" ht="39.75" hidden="1" customHeight="1">
      <c r="B341" s="333" t="s">
        <v>641</v>
      </c>
      <c r="C341" s="333"/>
      <c r="D341" s="333"/>
      <c r="E341" s="333"/>
      <c r="F341" s="333"/>
      <c r="G341" s="333"/>
      <c r="H341" s="333"/>
      <c r="I341" s="189"/>
      <c r="J341" s="189"/>
      <c r="K341" s="189"/>
      <c r="L341" s="189"/>
      <c r="M341" s="194" t="s">
        <v>13</v>
      </c>
    </row>
    <row r="342" spans="2:13" ht="19.5" hidden="1" customHeight="1">
      <c r="C342" s="191" t="s">
        <v>629</v>
      </c>
      <c r="D342" s="192"/>
      <c r="E342" s="193">
        <v>14</v>
      </c>
      <c r="F342" s="193">
        <v>9</v>
      </c>
      <c r="G342" s="193">
        <v>15</v>
      </c>
      <c r="H342" s="193">
        <v>12</v>
      </c>
      <c r="I342" s="193">
        <v>23</v>
      </c>
      <c r="J342" s="193">
        <v>11</v>
      </c>
      <c r="K342" s="193">
        <v>22</v>
      </c>
      <c r="L342" s="46"/>
      <c r="M342" s="194">
        <f t="shared" si="5"/>
        <v>0.39285714285714285</v>
      </c>
    </row>
    <row r="343" spans="2:13" ht="19.5" hidden="1" customHeight="1">
      <c r="C343" s="191" t="s">
        <v>630</v>
      </c>
      <c r="D343" s="192"/>
      <c r="E343" s="193">
        <v>14</v>
      </c>
      <c r="F343" s="193">
        <v>18</v>
      </c>
      <c r="G343" s="193">
        <v>12</v>
      </c>
      <c r="H343" s="193">
        <v>19</v>
      </c>
      <c r="I343" s="193">
        <v>28</v>
      </c>
      <c r="J343" s="193">
        <v>10</v>
      </c>
      <c r="K343" s="193">
        <v>31</v>
      </c>
      <c r="L343" s="46"/>
      <c r="M343" s="194">
        <f t="shared" si="5"/>
        <v>0.5535714285714286</v>
      </c>
    </row>
    <row r="344" spans="2:13" ht="19.5" hidden="1" customHeight="1">
      <c r="C344" s="191" t="s">
        <v>631</v>
      </c>
      <c r="D344" s="192"/>
      <c r="E344" s="193">
        <v>2</v>
      </c>
      <c r="F344" s="193">
        <v>3</v>
      </c>
      <c r="G344" s="193">
        <v>1</v>
      </c>
      <c r="H344" s="193">
        <v>4</v>
      </c>
      <c r="I344" s="193">
        <v>5</v>
      </c>
      <c r="J344" s="193">
        <v>1</v>
      </c>
      <c r="K344" s="193">
        <v>3</v>
      </c>
      <c r="L344" s="46"/>
      <c r="M344" s="194">
        <f t="shared" si="5"/>
        <v>5.3571428571428568E-2</v>
      </c>
    </row>
    <row r="345" spans="2:13" ht="19.5" hidden="1" customHeight="1">
      <c r="C345" s="191" t="s">
        <v>632</v>
      </c>
      <c r="D345" s="192"/>
      <c r="E345" s="193"/>
      <c r="F345" s="193"/>
      <c r="G345" s="193"/>
      <c r="H345" s="193"/>
      <c r="I345" s="193"/>
      <c r="J345" s="193"/>
      <c r="K345" s="193"/>
      <c r="L345" s="46"/>
      <c r="M345" s="194">
        <f t="shared" si="5"/>
        <v>0</v>
      </c>
    </row>
    <row r="346" spans="2:13" ht="19.5" hidden="1" customHeight="1">
      <c r="C346" s="191" t="s">
        <v>633</v>
      </c>
      <c r="D346" s="192"/>
      <c r="E346" s="193"/>
      <c r="F346" s="193"/>
      <c r="G346" s="193"/>
      <c r="H346" s="193"/>
      <c r="I346" s="193"/>
      <c r="J346" s="193"/>
      <c r="K346" s="193"/>
      <c r="L346" s="46"/>
      <c r="M346" s="194">
        <f t="shared" si="5"/>
        <v>0</v>
      </c>
    </row>
    <row r="347" spans="2:13" ht="34.5" hidden="1" customHeight="1">
      <c r="B347" s="333" t="s">
        <v>642</v>
      </c>
      <c r="C347" s="333"/>
      <c r="D347" s="333"/>
      <c r="E347" s="333"/>
      <c r="F347" s="333"/>
      <c r="G347" s="333"/>
      <c r="H347" s="333"/>
      <c r="I347" s="189"/>
      <c r="J347" s="189"/>
      <c r="K347" s="189"/>
      <c r="L347" s="189"/>
      <c r="M347" s="194" t="s">
        <v>13</v>
      </c>
    </row>
    <row r="348" spans="2:13" ht="19.5" hidden="1" customHeight="1">
      <c r="C348" s="191" t="s">
        <v>629</v>
      </c>
      <c r="D348" s="192"/>
      <c r="E348" s="193">
        <v>10</v>
      </c>
      <c r="F348" s="193">
        <v>9</v>
      </c>
      <c r="G348" s="193">
        <v>12</v>
      </c>
      <c r="H348" s="193">
        <v>9</v>
      </c>
      <c r="I348" s="193">
        <v>22</v>
      </c>
      <c r="J348" s="193">
        <v>10</v>
      </c>
      <c r="K348" s="193">
        <v>20</v>
      </c>
      <c r="L348" s="46"/>
      <c r="M348" s="194">
        <f t="shared" si="5"/>
        <v>0.35714285714285715</v>
      </c>
    </row>
    <row r="349" spans="2:13" ht="19.5" hidden="1" customHeight="1">
      <c r="C349" s="191" t="s">
        <v>630</v>
      </c>
      <c r="D349" s="192"/>
      <c r="E349" s="193">
        <v>18</v>
      </c>
      <c r="F349" s="193">
        <v>17</v>
      </c>
      <c r="G349" s="193">
        <v>13</v>
      </c>
      <c r="H349" s="193">
        <v>20</v>
      </c>
      <c r="I349" s="193">
        <v>27</v>
      </c>
      <c r="J349" s="193">
        <v>8</v>
      </c>
      <c r="K349" s="193">
        <v>33</v>
      </c>
      <c r="L349" s="46"/>
      <c r="M349" s="194">
        <f t="shared" si="5"/>
        <v>0.5892857142857143</v>
      </c>
    </row>
    <row r="350" spans="2:13" ht="19.5" hidden="1" customHeight="1">
      <c r="C350" s="191" t="s">
        <v>631</v>
      </c>
      <c r="D350" s="192"/>
      <c r="E350" s="193">
        <v>2</v>
      </c>
      <c r="F350" s="193">
        <v>3</v>
      </c>
      <c r="G350" s="193">
        <v>1</v>
      </c>
      <c r="H350" s="193">
        <v>6</v>
      </c>
      <c r="I350" s="193">
        <v>4</v>
      </c>
      <c r="J350" s="193">
        <v>3</v>
      </c>
      <c r="K350" s="193">
        <v>2</v>
      </c>
      <c r="L350" s="46"/>
      <c r="M350" s="194">
        <f t="shared" si="5"/>
        <v>3.5714285714285712E-2</v>
      </c>
    </row>
    <row r="351" spans="2:13" ht="19.5" hidden="1" customHeight="1">
      <c r="C351" s="191" t="s">
        <v>632</v>
      </c>
      <c r="D351" s="192"/>
      <c r="E351" s="193"/>
      <c r="F351" s="193">
        <v>1</v>
      </c>
      <c r="G351" s="193">
        <v>2</v>
      </c>
      <c r="H351" s="193"/>
      <c r="I351" s="193">
        <v>3</v>
      </c>
      <c r="J351" s="193">
        <v>1</v>
      </c>
      <c r="K351" s="193">
        <v>1</v>
      </c>
      <c r="L351" s="46"/>
      <c r="M351" s="194">
        <f t="shared" si="5"/>
        <v>1.7857142857142856E-2</v>
      </c>
    </row>
    <row r="352" spans="2:13" ht="19.5" hidden="1" customHeight="1">
      <c r="C352" s="191" t="s">
        <v>633</v>
      </c>
      <c r="D352" s="192"/>
      <c r="E352" s="193"/>
      <c r="F352" s="193"/>
      <c r="G352" s="193"/>
      <c r="H352" s="193"/>
      <c r="I352" s="193" t="s">
        <v>13</v>
      </c>
      <c r="J352" s="193"/>
      <c r="K352" s="193"/>
      <c r="L352" s="46"/>
      <c r="M352" s="194">
        <f t="shared" si="5"/>
        <v>0</v>
      </c>
    </row>
    <row r="353" spans="2:13" ht="33" hidden="1" customHeight="1">
      <c r="B353" s="333" t="s">
        <v>643</v>
      </c>
      <c r="C353" s="333"/>
      <c r="D353" s="333"/>
      <c r="E353" s="333"/>
      <c r="F353" s="333"/>
      <c r="G353" s="333"/>
      <c r="H353" s="333"/>
      <c r="I353" s="189"/>
      <c r="J353" s="189"/>
      <c r="K353" s="189"/>
      <c r="L353" s="189"/>
      <c r="M353" s="194" t="s">
        <v>13</v>
      </c>
    </row>
    <row r="354" spans="2:13" ht="19.5" hidden="1" customHeight="1">
      <c r="C354" s="191" t="s">
        <v>629</v>
      </c>
      <c r="D354" s="192"/>
      <c r="E354" s="193">
        <v>10</v>
      </c>
      <c r="F354" s="193">
        <v>3</v>
      </c>
      <c r="G354" s="193">
        <v>4</v>
      </c>
      <c r="H354" s="193">
        <v>6</v>
      </c>
      <c r="I354" s="193">
        <v>19</v>
      </c>
      <c r="J354" s="193">
        <v>11</v>
      </c>
      <c r="K354" s="193">
        <v>12</v>
      </c>
      <c r="L354" s="46"/>
      <c r="M354" s="194">
        <f t="shared" si="5"/>
        <v>0.21428571428571427</v>
      </c>
    </row>
    <row r="355" spans="2:13" ht="19.5" hidden="1" customHeight="1">
      <c r="C355" s="191" t="s">
        <v>630</v>
      </c>
      <c r="D355" s="192"/>
      <c r="E355" s="193">
        <v>12</v>
      </c>
      <c r="F355" s="193">
        <v>20</v>
      </c>
      <c r="G355" s="193">
        <v>11</v>
      </c>
      <c r="H355" s="193">
        <v>21</v>
      </c>
      <c r="I355" s="193">
        <v>26</v>
      </c>
      <c r="J355" s="193">
        <v>6</v>
      </c>
      <c r="K355" s="193">
        <v>32</v>
      </c>
      <c r="L355" s="46"/>
      <c r="M355" s="194">
        <f t="shared" si="5"/>
        <v>0.5714285714285714</v>
      </c>
    </row>
    <row r="356" spans="2:13" ht="19.5" hidden="1" customHeight="1">
      <c r="C356" s="191" t="s">
        <v>631</v>
      </c>
      <c r="D356" s="192"/>
      <c r="E356" s="193">
        <v>6</v>
      </c>
      <c r="F356" s="193">
        <v>4</v>
      </c>
      <c r="G356" s="193">
        <v>10</v>
      </c>
      <c r="H356" s="193">
        <v>6</v>
      </c>
      <c r="I356" s="193">
        <v>6</v>
      </c>
      <c r="J356" s="193">
        <v>3</v>
      </c>
      <c r="K356" s="193">
        <v>12</v>
      </c>
      <c r="L356" s="46"/>
      <c r="M356" s="194">
        <f t="shared" si="5"/>
        <v>0.21428571428571427</v>
      </c>
    </row>
    <row r="357" spans="2:13" ht="19.5" hidden="1" customHeight="1">
      <c r="C357" s="191" t="s">
        <v>632</v>
      </c>
      <c r="D357" s="192"/>
      <c r="E357" s="193">
        <v>2</v>
      </c>
      <c r="F357" s="193">
        <v>3</v>
      </c>
      <c r="G357" s="193">
        <v>2</v>
      </c>
      <c r="H357" s="193">
        <v>0</v>
      </c>
      <c r="I357" s="193">
        <v>4</v>
      </c>
      <c r="J357" s="193">
        <v>1</v>
      </c>
      <c r="K357" s="193"/>
      <c r="L357" s="46"/>
      <c r="M357" s="194">
        <f t="shared" si="5"/>
        <v>0</v>
      </c>
    </row>
    <row r="358" spans="2:13" ht="19.5" hidden="1" customHeight="1">
      <c r="C358" s="191" t="s">
        <v>633</v>
      </c>
      <c r="D358" s="192"/>
      <c r="E358" s="193" t="s">
        <v>13</v>
      </c>
      <c r="F358" s="193" t="s">
        <v>13</v>
      </c>
      <c r="G358" s="193">
        <v>1</v>
      </c>
      <c r="H358" s="193">
        <v>2</v>
      </c>
      <c r="I358" s="193">
        <v>1</v>
      </c>
      <c r="J358" s="193">
        <v>1</v>
      </c>
      <c r="K358" s="193"/>
      <c r="L358" s="46"/>
      <c r="M358" s="194">
        <f t="shared" si="5"/>
        <v>0</v>
      </c>
    </row>
    <row r="359" spans="2:13" ht="42.75" hidden="1" customHeight="1">
      <c r="B359" s="333" t="s">
        <v>644</v>
      </c>
      <c r="C359" s="333"/>
      <c r="D359" s="333"/>
      <c r="E359" s="333"/>
      <c r="F359" s="333"/>
      <c r="G359" s="333"/>
      <c r="H359" s="333"/>
      <c r="I359" s="189"/>
      <c r="J359" s="189"/>
      <c r="K359" s="189"/>
      <c r="L359" s="189"/>
      <c r="M359" s="194" t="s">
        <v>13</v>
      </c>
    </row>
    <row r="360" spans="2:13" ht="19.5" hidden="1" customHeight="1">
      <c r="C360" s="191" t="s">
        <v>629</v>
      </c>
      <c r="D360" s="192"/>
      <c r="E360" s="193">
        <v>14</v>
      </c>
      <c r="F360" s="193">
        <v>7</v>
      </c>
      <c r="G360" s="193">
        <v>13</v>
      </c>
      <c r="H360" s="193">
        <v>7</v>
      </c>
      <c r="I360" s="193">
        <v>21</v>
      </c>
      <c r="J360" s="193">
        <v>11</v>
      </c>
      <c r="K360" s="193">
        <v>20</v>
      </c>
      <c r="L360" s="46"/>
      <c r="M360" s="194">
        <f t="shared" si="5"/>
        <v>0.35714285714285715</v>
      </c>
    </row>
    <row r="361" spans="2:13" ht="19.5" hidden="1" customHeight="1">
      <c r="C361" s="191" t="s">
        <v>630</v>
      </c>
      <c r="D361" s="192"/>
      <c r="E361" s="193">
        <v>15</v>
      </c>
      <c r="F361" s="193">
        <v>20</v>
      </c>
      <c r="G361" s="193">
        <v>14</v>
      </c>
      <c r="H361" s="193">
        <v>22</v>
      </c>
      <c r="I361" s="193">
        <v>33</v>
      </c>
      <c r="J361" s="193">
        <v>11</v>
      </c>
      <c r="K361" s="193">
        <v>32</v>
      </c>
      <c r="L361" s="46"/>
      <c r="M361" s="194">
        <f t="shared" si="5"/>
        <v>0.5714285714285714</v>
      </c>
    </row>
    <row r="362" spans="2:13" ht="19.5" hidden="1" customHeight="1">
      <c r="C362" s="191" t="s">
        <v>631</v>
      </c>
      <c r="D362" s="192"/>
      <c r="E362" s="193">
        <v>2</v>
      </c>
      <c r="F362" s="193">
        <v>2</v>
      </c>
      <c r="G362" s="193">
        <v>1</v>
      </c>
      <c r="H362" s="193">
        <v>6</v>
      </c>
      <c r="I362" s="193">
        <v>2</v>
      </c>
      <c r="J362" s="193"/>
      <c r="K362" s="193">
        <v>4</v>
      </c>
      <c r="L362" s="46"/>
      <c r="M362" s="194">
        <f t="shared" si="5"/>
        <v>7.1428571428571425E-2</v>
      </c>
    </row>
    <row r="363" spans="2:13" ht="19.5" hidden="1" customHeight="1">
      <c r="C363" s="191" t="s">
        <v>632</v>
      </c>
      <c r="D363" s="192"/>
      <c r="E363" s="193"/>
      <c r="F363" s="193">
        <v>1</v>
      </c>
      <c r="G363" s="193"/>
      <c r="H363" s="193"/>
      <c r="I363" s="193"/>
      <c r="J363" s="193"/>
      <c r="K363" s="193"/>
      <c r="L363" s="46"/>
      <c r="M363" s="194">
        <f t="shared" si="5"/>
        <v>0</v>
      </c>
    </row>
    <row r="364" spans="2:13" ht="19.5" hidden="1" customHeight="1">
      <c r="C364" s="191" t="s">
        <v>633</v>
      </c>
      <c r="D364" s="192"/>
      <c r="E364" s="193"/>
      <c r="F364" s="193"/>
      <c r="G364" s="193"/>
      <c r="H364" s="193"/>
      <c r="I364" s="193"/>
      <c r="J364" s="193"/>
      <c r="K364" s="193"/>
      <c r="L364" s="46"/>
      <c r="M364" s="194">
        <f t="shared" si="5"/>
        <v>0</v>
      </c>
    </row>
    <row r="365" spans="2:13" ht="19.5" hidden="1" customHeight="1">
      <c r="B365" s="333" t="s">
        <v>645</v>
      </c>
      <c r="C365" s="333"/>
      <c r="D365" s="333"/>
      <c r="E365" s="333"/>
      <c r="F365" s="333"/>
      <c r="G365" s="333"/>
      <c r="H365" s="333"/>
      <c r="I365" s="189"/>
      <c r="J365" s="189"/>
      <c r="K365" s="189"/>
      <c r="L365" s="189"/>
      <c r="M365" s="194" t="s">
        <v>13</v>
      </c>
    </row>
    <row r="366" spans="2:13" ht="19.5" hidden="1" customHeight="1">
      <c r="C366" s="191" t="s">
        <v>629</v>
      </c>
      <c r="D366" s="192"/>
      <c r="E366" s="193">
        <v>13</v>
      </c>
      <c r="F366" s="193">
        <v>7</v>
      </c>
      <c r="G366" s="193">
        <v>11</v>
      </c>
      <c r="H366" s="193">
        <v>11</v>
      </c>
      <c r="I366" s="193">
        <v>24</v>
      </c>
      <c r="J366" s="193">
        <v>11</v>
      </c>
      <c r="K366" s="193">
        <v>21</v>
      </c>
      <c r="L366" s="46"/>
      <c r="M366" s="194">
        <f t="shared" si="5"/>
        <v>0.375</v>
      </c>
    </row>
    <row r="367" spans="2:13" ht="19.5" hidden="1" customHeight="1">
      <c r="C367" s="191" t="s">
        <v>630</v>
      </c>
      <c r="D367" s="192"/>
      <c r="E367" s="193">
        <v>14</v>
      </c>
      <c r="F367" s="193">
        <v>22</v>
      </c>
      <c r="G367" s="193">
        <v>15</v>
      </c>
      <c r="H367" s="193">
        <v>18</v>
      </c>
      <c r="I367" s="193">
        <v>25</v>
      </c>
      <c r="J367" s="193">
        <v>10</v>
      </c>
      <c r="K367" s="193">
        <v>33</v>
      </c>
      <c r="L367" s="46"/>
      <c r="M367" s="194">
        <f t="shared" si="5"/>
        <v>0.5892857142857143</v>
      </c>
    </row>
    <row r="368" spans="2:13" ht="19.5" hidden="1" customHeight="1">
      <c r="C368" s="191" t="s">
        <v>631</v>
      </c>
      <c r="D368" s="192"/>
      <c r="E368" s="193">
        <v>2</v>
      </c>
      <c r="F368" s="193">
        <v>1</v>
      </c>
      <c r="G368" s="193">
        <v>2</v>
      </c>
      <c r="H368" s="193">
        <v>6</v>
      </c>
      <c r="I368" s="193">
        <v>6</v>
      </c>
      <c r="J368" s="193">
        <v>1</v>
      </c>
      <c r="K368" s="193">
        <v>2</v>
      </c>
      <c r="L368" s="46"/>
      <c r="M368" s="194">
        <f t="shared" si="5"/>
        <v>3.5714285714285712E-2</v>
      </c>
    </row>
    <row r="369" spans="2:13" ht="19.5" hidden="1" customHeight="1">
      <c r="C369" s="191" t="s">
        <v>632</v>
      </c>
      <c r="D369" s="192"/>
      <c r="E369" s="193">
        <v>1</v>
      </c>
      <c r="F369" s="193"/>
      <c r="G369" s="193"/>
      <c r="H369" s="193"/>
      <c r="I369" s="193"/>
      <c r="J369" s="193"/>
      <c r="K369" s="193"/>
      <c r="L369" s="46"/>
      <c r="M369" s="194">
        <f t="shared" si="5"/>
        <v>0</v>
      </c>
    </row>
    <row r="370" spans="2:13" ht="19.5" hidden="1" customHeight="1">
      <c r="C370" s="191" t="s">
        <v>633</v>
      </c>
      <c r="D370" s="192"/>
      <c r="E370" s="193"/>
      <c r="F370" s="193"/>
      <c r="G370" s="193"/>
      <c r="H370" s="193"/>
      <c r="I370" s="193"/>
      <c r="J370" s="193"/>
      <c r="K370" s="193"/>
      <c r="L370" s="46"/>
      <c r="M370" s="194">
        <f t="shared" si="5"/>
        <v>0</v>
      </c>
    </row>
    <row r="371" spans="2:13" ht="19.5" hidden="1" customHeight="1">
      <c r="B371" s="333" t="s">
        <v>646</v>
      </c>
      <c r="C371" s="333"/>
      <c r="D371" s="333"/>
      <c r="E371" s="333"/>
      <c r="F371" s="333"/>
      <c r="G371" s="333"/>
      <c r="H371" s="333"/>
      <c r="I371" s="189"/>
      <c r="J371" s="189"/>
      <c r="K371" s="189"/>
      <c r="L371" s="189"/>
      <c r="M371" s="194" t="s">
        <v>13</v>
      </c>
    </row>
    <row r="372" spans="2:13" ht="19.5" hidden="1" customHeight="1">
      <c r="C372" s="191" t="s">
        <v>629</v>
      </c>
      <c r="D372" s="192"/>
      <c r="E372" s="193">
        <v>6</v>
      </c>
      <c r="F372" s="193">
        <v>4</v>
      </c>
      <c r="G372" s="193">
        <v>7</v>
      </c>
      <c r="H372" s="193">
        <v>10</v>
      </c>
      <c r="I372" s="193">
        <v>21</v>
      </c>
      <c r="J372" s="193">
        <v>11</v>
      </c>
      <c r="K372" s="193">
        <v>22</v>
      </c>
      <c r="L372" s="46"/>
      <c r="M372" s="194">
        <f t="shared" si="5"/>
        <v>0.39285714285714285</v>
      </c>
    </row>
    <row r="373" spans="2:13" ht="19.5" hidden="1" customHeight="1">
      <c r="C373" s="191" t="s">
        <v>630</v>
      </c>
      <c r="D373" s="192"/>
      <c r="E373" s="193">
        <v>19</v>
      </c>
      <c r="F373" s="193">
        <v>21</v>
      </c>
      <c r="G373" s="193">
        <v>18</v>
      </c>
      <c r="H373" s="193">
        <v>20</v>
      </c>
      <c r="I373" s="193">
        <v>27</v>
      </c>
      <c r="J373" s="193">
        <v>8</v>
      </c>
      <c r="K373" s="193">
        <v>29</v>
      </c>
      <c r="L373" s="46"/>
      <c r="M373" s="194">
        <f t="shared" si="5"/>
        <v>0.5178571428571429</v>
      </c>
    </row>
    <row r="374" spans="2:13" ht="19.5" hidden="1" customHeight="1">
      <c r="C374" s="191" t="s">
        <v>631</v>
      </c>
      <c r="D374" s="192"/>
      <c r="E374" s="193">
        <v>5</v>
      </c>
      <c r="F374" s="193">
        <v>6</v>
      </c>
      <c r="G374" s="193">
        <v>3</v>
      </c>
      <c r="H374" s="193">
        <v>5</v>
      </c>
      <c r="I374" s="193">
        <v>7</v>
      </c>
      <c r="J374" s="193">
        <v>2</v>
      </c>
      <c r="K374" s="193">
        <v>5</v>
      </c>
      <c r="L374" s="46"/>
      <c r="M374" s="194">
        <f t="shared" si="5"/>
        <v>8.9285714285714288E-2</v>
      </c>
    </row>
    <row r="375" spans="2:13" ht="19.5" hidden="1" customHeight="1">
      <c r="C375" s="191" t="s">
        <v>632</v>
      </c>
      <c r="D375" s="192"/>
      <c r="E375" s="193"/>
      <c r="F375" s="193"/>
      <c r="G375" s="193"/>
      <c r="H375" s="193">
        <v>1</v>
      </c>
      <c r="I375" s="193"/>
      <c r="J375" s="193">
        <v>1</v>
      </c>
      <c r="K375" s="193"/>
      <c r="L375" s="46"/>
      <c r="M375" s="194">
        <f t="shared" si="5"/>
        <v>0</v>
      </c>
    </row>
    <row r="376" spans="2:13" ht="19.5" hidden="1" customHeight="1">
      <c r="C376" s="191" t="s">
        <v>633</v>
      </c>
      <c r="D376" s="192"/>
      <c r="E376" s="193"/>
      <c r="F376" s="193"/>
      <c r="G376" s="193"/>
      <c r="H376" s="193"/>
      <c r="I376" s="193"/>
      <c r="J376" s="193"/>
      <c r="K376" s="193"/>
      <c r="L376" s="46"/>
      <c r="M376" s="194">
        <f t="shared" si="5"/>
        <v>0</v>
      </c>
    </row>
    <row r="377" spans="2:13" ht="19.5" hidden="1" customHeight="1">
      <c r="B377" s="333" t="s">
        <v>647</v>
      </c>
      <c r="C377" s="333"/>
      <c r="D377" s="333"/>
      <c r="E377" s="333"/>
      <c r="F377" s="333"/>
      <c r="G377" s="333"/>
      <c r="H377" s="333"/>
      <c r="I377" s="189"/>
      <c r="J377" s="189"/>
      <c r="K377" s="189"/>
      <c r="L377" s="189"/>
      <c r="M377" s="194" t="s">
        <v>13</v>
      </c>
    </row>
    <row r="378" spans="2:13" ht="19.5" hidden="1" customHeight="1">
      <c r="C378" s="191" t="s">
        <v>629</v>
      </c>
      <c r="D378" s="192"/>
      <c r="E378" s="193">
        <v>11</v>
      </c>
      <c r="F378" s="193">
        <v>6</v>
      </c>
      <c r="G378" s="193">
        <v>7</v>
      </c>
      <c r="H378" s="193">
        <v>10</v>
      </c>
      <c r="I378" s="193">
        <v>20</v>
      </c>
      <c r="J378" s="193">
        <v>12</v>
      </c>
      <c r="K378" s="193">
        <v>21</v>
      </c>
      <c r="L378" s="46"/>
      <c r="M378" s="194">
        <f t="shared" si="5"/>
        <v>0.375</v>
      </c>
    </row>
    <row r="379" spans="2:13" ht="19.5" hidden="1" customHeight="1">
      <c r="C379" s="191" t="s">
        <v>630</v>
      </c>
      <c r="D379" s="192"/>
      <c r="E379" s="193">
        <v>14</v>
      </c>
      <c r="F379" s="193">
        <v>21</v>
      </c>
      <c r="G379" s="193">
        <v>18</v>
      </c>
      <c r="H379" s="193">
        <v>18</v>
      </c>
      <c r="I379" s="193">
        <v>27</v>
      </c>
      <c r="J379" s="193">
        <v>8</v>
      </c>
      <c r="K379" s="193">
        <v>33</v>
      </c>
      <c r="L379" s="46"/>
      <c r="M379" s="194">
        <f t="shared" si="5"/>
        <v>0.5892857142857143</v>
      </c>
    </row>
    <row r="380" spans="2:13" ht="19.5" hidden="1" customHeight="1">
      <c r="C380" s="191" t="s">
        <v>631</v>
      </c>
      <c r="D380" s="192"/>
      <c r="E380" s="193">
        <v>4</v>
      </c>
      <c r="F380" s="193">
        <v>2</v>
      </c>
      <c r="G380" s="193">
        <v>3</v>
      </c>
      <c r="H380" s="193">
        <v>7</v>
      </c>
      <c r="I380" s="193">
        <v>8</v>
      </c>
      <c r="J380" s="193">
        <v>0</v>
      </c>
      <c r="K380" s="193">
        <v>2</v>
      </c>
      <c r="L380" s="46"/>
      <c r="M380" s="194">
        <f t="shared" si="5"/>
        <v>3.5714285714285712E-2</v>
      </c>
    </row>
    <row r="381" spans="2:13" ht="19.5" hidden="1" customHeight="1">
      <c r="C381" s="191" t="s">
        <v>632</v>
      </c>
      <c r="D381" s="192"/>
      <c r="E381" s="193">
        <v>1</v>
      </c>
      <c r="F381" s="193"/>
      <c r="G381" s="193"/>
      <c r="H381" s="193"/>
      <c r="I381" s="193"/>
      <c r="J381" s="193">
        <v>2</v>
      </c>
      <c r="K381" s="193"/>
      <c r="L381" s="46"/>
      <c r="M381" s="194">
        <f t="shared" si="5"/>
        <v>0</v>
      </c>
    </row>
    <row r="382" spans="2:13" ht="19.5" hidden="1" customHeight="1">
      <c r="C382" s="191" t="s">
        <v>633</v>
      </c>
      <c r="D382" s="192"/>
      <c r="E382" s="193"/>
      <c r="F382" s="193"/>
      <c r="G382" s="193"/>
      <c r="H382" s="193"/>
      <c r="I382" s="193"/>
      <c r="J382" s="193"/>
      <c r="K382" s="193"/>
      <c r="L382" s="46"/>
      <c r="M382" s="194">
        <f t="shared" si="5"/>
        <v>0</v>
      </c>
    </row>
    <row r="383" spans="2:13" ht="19.5" hidden="1" customHeight="1">
      <c r="B383" s="333" t="s">
        <v>648</v>
      </c>
      <c r="C383" s="333"/>
      <c r="D383" s="333"/>
      <c r="E383" s="333"/>
      <c r="F383" s="333"/>
      <c r="G383" s="333"/>
      <c r="H383" s="333"/>
      <c r="I383" s="189"/>
      <c r="J383" s="189"/>
      <c r="K383" s="189"/>
      <c r="L383" s="189"/>
      <c r="M383" s="194" t="s">
        <v>13</v>
      </c>
    </row>
    <row r="384" spans="2:13" ht="19.5" hidden="1" customHeight="1">
      <c r="C384" s="191" t="s">
        <v>629</v>
      </c>
      <c r="D384" s="192"/>
      <c r="E384" s="193">
        <v>10</v>
      </c>
      <c r="F384" s="193">
        <v>5</v>
      </c>
      <c r="G384" s="193">
        <v>6</v>
      </c>
      <c r="H384" s="193">
        <v>8</v>
      </c>
      <c r="I384" s="193">
        <v>21</v>
      </c>
      <c r="J384" s="193">
        <v>12</v>
      </c>
      <c r="K384" s="193">
        <v>19</v>
      </c>
      <c r="L384" s="46"/>
      <c r="M384" s="194">
        <f t="shared" si="5"/>
        <v>0.3392857142857143</v>
      </c>
    </row>
    <row r="385" spans="2:13" ht="19.5" hidden="1" customHeight="1">
      <c r="C385" s="191" t="s">
        <v>630</v>
      </c>
      <c r="D385" s="192"/>
      <c r="E385" s="193">
        <v>17</v>
      </c>
      <c r="F385" s="193">
        <v>23</v>
      </c>
      <c r="G385" s="193">
        <v>21</v>
      </c>
      <c r="H385" s="193">
        <v>21</v>
      </c>
      <c r="I385" s="193">
        <v>27</v>
      </c>
      <c r="J385" s="193">
        <v>8</v>
      </c>
      <c r="K385" s="193">
        <v>33</v>
      </c>
      <c r="L385" s="46"/>
      <c r="M385" s="194">
        <f t="shared" si="5"/>
        <v>0.5892857142857143</v>
      </c>
    </row>
    <row r="386" spans="2:13" ht="19.5" hidden="1" customHeight="1">
      <c r="C386" s="191" t="s">
        <v>631</v>
      </c>
      <c r="D386" s="192"/>
      <c r="E386" s="193">
        <v>3</v>
      </c>
      <c r="F386" s="193">
        <v>3</v>
      </c>
      <c r="G386" s="193">
        <v>1</v>
      </c>
      <c r="H386" s="193">
        <v>6</v>
      </c>
      <c r="I386" s="193">
        <v>6</v>
      </c>
      <c r="J386" s="193">
        <v>2</v>
      </c>
      <c r="K386" s="193">
        <v>4</v>
      </c>
      <c r="L386" s="46"/>
      <c r="M386" s="194">
        <f t="shared" si="5"/>
        <v>7.1428571428571425E-2</v>
      </c>
    </row>
    <row r="387" spans="2:13" ht="19.5" hidden="1" customHeight="1">
      <c r="C387" s="191" t="s">
        <v>632</v>
      </c>
      <c r="D387" s="192"/>
      <c r="E387" s="193"/>
      <c r="F387" s="193"/>
      <c r="G387" s="193"/>
      <c r="H387" s="193"/>
      <c r="I387" s="193">
        <v>1</v>
      </c>
      <c r="J387" s="193"/>
      <c r="K387" s="193"/>
      <c r="L387" s="46"/>
      <c r="M387" s="194">
        <f t="shared" si="5"/>
        <v>0</v>
      </c>
    </row>
    <row r="388" spans="2:13" ht="19.5" hidden="1" customHeight="1">
      <c r="C388" s="191" t="s">
        <v>633</v>
      </c>
      <c r="D388" s="192"/>
      <c r="E388" s="193"/>
      <c r="F388" s="193"/>
      <c r="G388" s="193"/>
      <c r="H388" s="193"/>
      <c r="I388" s="193"/>
      <c r="J388" s="193"/>
      <c r="K388" s="193"/>
      <c r="L388" s="46"/>
      <c r="M388" s="194">
        <f t="shared" si="5"/>
        <v>0</v>
      </c>
    </row>
    <row r="389" spans="2:13" ht="36.75" hidden="1" customHeight="1">
      <c r="B389" s="333" t="s">
        <v>649</v>
      </c>
      <c r="C389" s="333"/>
      <c r="D389" s="333"/>
      <c r="E389" s="333"/>
      <c r="F389" s="333"/>
      <c r="G389" s="333"/>
      <c r="H389" s="333"/>
      <c r="I389" s="189"/>
      <c r="J389" s="189"/>
      <c r="K389" s="189"/>
      <c r="L389" s="189"/>
      <c r="M389" s="194" t="s">
        <v>13</v>
      </c>
    </row>
    <row r="390" spans="2:13" ht="19.5" hidden="1" customHeight="1">
      <c r="C390" s="191" t="s">
        <v>629</v>
      </c>
      <c r="D390" s="192"/>
      <c r="E390" s="193">
        <v>8</v>
      </c>
      <c r="F390" s="193">
        <v>7</v>
      </c>
      <c r="G390" s="193">
        <v>10</v>
      </c>
      <c r="H390" s="193">
        <v>12</v>
      </c>
      <c r="I390" s="193">
        <v>21</v>
      </c>
      <c r="J390" s="193">
        <v>11</v>
      </c>
      <c r="K390" s="193">
        <v>22</v>
      </c>
      <c r="L390" s="46"/>
      <c r="M390" s="194">
        <f t="shared" si="5"/>
        <v>0.39285714285714285</v>
      </c>
    </row>
    <row r="391" spans="2:13" ht="19.5" hidden="1" customHeight="1">
      <c r="C391" s="191" t="s">
        <v>630</v>
      </c>
      <c r="D391" s="192"/>
      <c r="E391" s="193">
        <v>17</v>
      </c>
      <c r="F391" s="193">
        <v>21</v>
      </c>
      <c r="G391" s="193">
        <v>16</v>
      </c>
      <c r="H391" s="193">
        <v>17</v>
      </c>
      <c r="I391" s="193">
        <v>28</v>
      </c>
      <c r="J391" s="193">
        <v>9</v>
      </c>
      <c r="K391" s="193">
        <v>31</v>
      </c>
      <c r="L391" s="46"/>
      <c r="M391" s="194">
        <f t="shared" si="5"/>
        <v>0.5535714285714286</v>
      </c>
    </row>
    <row r="392" spans="2:13" ht="19.5" hidden="1" customHeight="1">
      <c r="C392" s="191" t="s">
        <v>631</v>
      </c>
      <c r="D392" s="192"/>
      <c r="E392" s="193">
        <v>4</v>
      </c>
      <c r="F392" s="193">
        <v>2</v>
      </c>
      <c r="G392" s="193">
        <v>2</v>
      </c>
      <c r="H392" s="193">
        <v>6</v>
      </c>
      <c r="I392" s="193">
        <v>6</v>
      </c>
      <c r="J392" s="193">
        <v>2</v>
      </c>
      <c r="K392" s="193">
        <v>3</v>
      </c>
      <c r="L392" s="46"/>
      <c r="M392" s="194">
        <f t="shared" si="5"/>
        <v>5.3571428571428568E-2</v>
      </c>
    </row>
    <row r="393" spans="2:13" ht="19.5" hidden="1" customHeight="1">
      <c r="C393" s="191" t="s">
        <v>632</v>
      </c>
      <c r="D393" s="192"/>
      <c r="E393" s="193">
        <v>1</v>
      </c>
      <c r="F393" s="193"/>
      <c r="G393" s="193"/>
      <c r="H393" s="193"/>
      <c r="I393" s="193"/>
      <c r="J393" s="193"/>
      <c r="K393" s="193"/>
      <c r="L393" s="46"/>
      <c r="M393" s="194">
        <f t="shared" si="5"/>
        <v>0</v>
      </c>
    </row>
    <row r="394" spans="2:13" ht="19.5" hidden="1" customHeight="1">
      <c r="C394" s="191" t="s">
        <v>633</v>
      </c>
      <c r="D394" s="192"/>
      <c r="E394" s="193"/>
      <c r="F394" s="193"/>
      <c r="G394" s="193"/>
      <c r="H394" s="193"/>
      <c r="I394" s="193"/>
      <c r="J394" s="193"/>
      <c r="K394" s="193"/>
      <c r="L394" s="46"/>
      <c r="M394" s="194">
        <f t="shared" ref="M394:M412" si="6">K394/$K$3</f>
        <v>0</v>
      </c>
    </row>
    <row r="395" spans="2:13" ht="19.5" hidden="1" customHeight="1">
      <c r="B395" s="333" t="s">
        <v>650</v>
      </c>
      <c r="C395" s="333"/>
      <c r="D395" s="333"/>
      <c r="E395" s="333"/>
      <c r="F395" s="333"/>
      <c r="G395" s="333"/>
      <c r="H395" s="333"/>
      <c r="I395" s="189"/>
      <c r="J395" s="189"/>
      <c r="K395" s="189"/>
      <c r="L395" s="189"/>
      <c r="M395" s="194" t="s">
        <v>13</v>
      </c>
    </row>
    <row r="396" spans="2:13" ht="19.5" hidden="1" customHeight="1">
      <c r="C396" s="191" t="s">
        <v>629</v>
      </c>
      <c r="D396" s="192"/>
      <c r="E396" s="193">
        <v>9</v>
      </c>
      <c r="F396" s="193">
        <v>7</v>
      </c>
      <c r="G396" s="193">
        <v>12</v>
      </c>
      <c r="H396" s="193">
        <v>14</v>
      </c>
      <c r="I396" s="193">
        <v>23</v>
      </c>
      <c r="J396" s="193">
        <v>12</v>
      </c>
      <c r="K396" s="193">
        <v>22</v>
      </c>
      <c r="L396" s="46"/>
      <c r="M396" s="194">
        <f t="shared" si="6"/>
        <v>0.39285714285714285</v>
      </c>
    </row>
    <row r="397" spans="2:13" ht="19.5" hidden="1" customHeight="1">
      <c r="C397" s="191" t="s">
        <v>630</v>
      </c>
      <c r="D397" s="192"/>
      <c r="E397" s="193">
        <v>18</v>
      </c>
      <c r="F397" s="193">
        <v>22</v>
      </c>
      <c r="G397" s="193">
        <v>15</v>
      </c>
      <c r="H397" s="193">
        <v>17</v>
      </c>
      <c r="I397" s="193">
        <v>28</v>
      </c>
      <c r="J397" s="193">
        <v>8</v>
      </c>
      <c r="K397" s="193">
        <v>35</v>
      </c>
      <c r="L397" s="46"/>
      <c r="M397" s="194">
        <f t="shared" si="6"/>
        <v>0.625</v>
      </c>
    </row>
    <row r="398" spans="2:13" ht="19.5" hidden="1" customHeight="1">
      <c r="C398" s="191" t="s">
        <v>631</v>
      </c>
      <c r="D398" s="192"/>
      <c r="E398" s="193">
        <v>3</v>
      </c>
      <c r="F398" s="193">
        <v>1</v>
      </c>
      <c r="G398" s="193">
        <v>1</v>
      </c>
      <c r="H398" s="193">
        <v>4</v>
      </c>
      <c r="I398" s="193">
        <v>4</v>
      </c>
      <c r="J398" s="193">
        <v>2</v>
      </c>
      <c r="K398" s="193">
        <v>2</v>
      </c>
      <c r="L398" s="46"/>
      <c r="M398" s="194">
        <f t="shared" si="6"/>
        <v>3.5714285714285712E-2</v>
      </c>
    </row>
    <row r="399" spans="2:13" ht="19.5" hidden="1" customHeight="1">
      <c r="C399" s="191" t="s">
        <v>632</v>
      </c>
      <c r="D399" s="192"/>
      <c r="E399" s="193"/>
      <c r="F399" s="193"/>
      <c r="G399" s="193"/>
      <c r="H399" s="193"/>
      <c r="I399" s="193">
        <v>1</v>
      </c>
      <c r="J399" s="193"/>
      <c r="K399" s="193"/>
      <c r="L399" s="46"/>
      <c r="M399" s="194">
        <f t="shared" si="6"/>
        <v>0</v>
      </c>
    </row>
    <row r="400" spans="2:13" ht="19.5" hidden="1" customHeight="1">
      <c r="C400" s="191" t="s">
        <v>633</v>
      </c>
      <c r="D400" s="192"/>
      <c r="E400" s="193"/>
      <c r="F400" s="193"/>
      <c r="G400" s="193"/>
      <c r="H400" s="193"/>
      <c r="I400" s="193"/>
      <c r="J400" s="193"/>
      <c r="K400" s="193"/>
      <c r="L400" s="46"/>
      <c r="M400" s="194">
        <f t="shared" si="6"/>
        <v>0</v>
      </c>
    </row>
    <row r="401" spans="1:13" ht="19.5" hidden="1" customHeight="1">
      <c r="B401" s="333" t="s">
        <v>651</v>
      </c>
      <c r="C401" s="333"/>
      <c r="D401" s="333"/>
      <c r="E401" s="333"/>
      <c r="F401" s="333"/>
      <c r="G401" s="333"/>
      <c r="H401" s="333"/>
      <c r="I401" s="189"/>
      <c r="J401" s="189"/>
      <c r="K401" s="189"/>
      <c r="L401" s="189"/>
      <c r="M401" s="194" t="s">
        <v>13</v>
      </c>
    </row>
    <row r="402" spans="1:13" ht="19.5" hidden="1" customHeight="1">
      <c r="C402" s="191" t="s">
        <v>629</v>
      </c>
      <c r="D402" s="192"/>
      <c r="E402" s="193">
        <v>10</v>
      </c>
      <c r="F402" s="193">
        <v>7</v>
      </c>
      <c r="G402" s="193">
        <v>8</v>
      </c>
      <c r="H402" s="193">
        <v>12</v>
      </c>
      <c r="I402" s="193">
        <v>21</v>
      </c>
      <c r="J402" s="193">
        <v>12</v>
      </c>
      <c r="K402" s="193">
        <v>17</v>
      </c>
      <c r="L402" s="46"/>
      <c r="M402" s="194">
        <f t="shared" si="6"/>
        <v>0.30357142857142855</v>
      </c>
    </row>
    <row r="403" spans="1:13" ht="19.5" hidden="1" customHeight="1">
      <c r="C403" s="191" t="s">
        <v>630</v>
      </c>
      <c r="D403" s="192"/>
      <c r="E403" s="193">
        <v>15</v>
      </c>
      <c r="F403" s="193">
        <v>19</v>
      </c>
      <c r="G403" s="193">
        <v>19</v>
      </c>
      <c r="H403" s="193">
        <v>20</v>
      </c>
      <c r="I403" s="193">
        <v>30</v>
      </c>
      <c r="J403" s="193">
        <v>8</v>
      </c>
      <c r="K403" s="193">
        <v>37</v>
      </c>
      <c r="L403" s="46"/>
      <c r="M403" s="194">
        <f t="shared" si="6"/>
        <v>0.6607142857142857</v>
      </c>
    </row>
    <row r="404" spans="1:13" ht="19.5" hidden="1" customHeight="1">
      <c r="C404" s="191" t="s">
        <v>631</v>
      </c>
      <c r="D404" s="192"/>
      <c r="E404" s="193">
        <v>5</v>
      </c>
      <c r="F404" s="193">
        <v>4</v>
      </c>
      <c r="G404" s="193">
        <v>1</v>
      </c>
      <c r="H404" s="193">
        <v>3</v>
      </c>
      <c r="I404" s="193">
        <v>4</v>
      </c>
      <c r="J404" s="193">
        <v>2</v>
      </c>
      <c r="K404" s="193">
        <v>2</v>
      </c>
      <c r="L404" s="46"/>
      <c r="M404" s="194">
        <f t="shared" si="6"/>
        <v>3.5714285714285712E-2</v>
      </c>
    </row>
    <row r="405" spans="1:13" ht="19.5" hidden="1" customHeight="1">
      <c r="C405" s="191" t="s">
        <v>632</v>
      </c>
      <c r="D405" s="192"/>
      <c r="E405" s="193"/>
      <c r="F405" s="193"/>
      <c r="G405" s="193"/>
      <c r="H405" s="193"/>
      <c r="I405" s="193">
        <v>1</v>
      </c>
      <c r="J405" s="193"/>
      <c r="K405" s="193"/>
      <c r="L405" s="46"/>
      <c r="M405" s="194">
        <f t="shared" si="6"/>
        <v>0</v>
      </c>
    </row>
    <row r="406" spans="1:13" ht="19.5" hidden="1" customHeight="1">
      <c r="C406" s="191" t="s">
        <v>633</v>
      </c>
      <c r="D406" s="192"/>
      <c r="E406" s="193"/>
      <c r="F406" s="193"/>
      <c r="G406" s="193"/>
      <c r="H406" s="193"/>
      <c r="I406" s="193"/>
      <c r="J406" s="193"/>
      <c r="K406" s="193"/>
      <c r="L406" s="46"/>
      <c r="M406" s="194">
        <f t="shared" si="6"/>
        <v>0</v>
      </c>
    </row>
    <row r="407" spans="1:13" ht="19.5" hidden="1" customHeight="1">
      <c r="B407" s="333" t="s">
        <v>652</v>
      </c>
      <c r="C407" s="333"/>
      <c r="D407" s="333"/>
      <c r="E407" s="333"/>
      <c r="F407" s="333"/>
      <c r="G407" s="333"/>
      <c r="H407" s="333"/>
      <c r="I407" s="189"/>
      <c r="J407" s="189"/>
      <c r="K407" s="189"/>
      <c r="L407" s="189"/>
      <c r="M407" s="194" t="s">
        <v>13</v>
      </c>
    </row>
    <row r="408" spans="1:13" ht="19.5" hidden="1" customHeight="1">
      <c r="C408" s="191" t="s">
        <v>629</v>
      </c>
      <c r="D408" s="192"/>
      <c r="E408" s="193">
        <v>7</v>
      </c>
      <c r="F408" s="193">
        <v>5</v>
      </c>
      <c r="G408" s="193">
        <v>8</v>
      </c>
      <c r="H408" s="193">
        <v>10</v>
      </c>
      <c r="I408" s="193">
        <v>27</v>
      </c>
      <c r="J408" s="193">
        <v>11</v>
      </c>
      <c r="K408" s="193">
        <v>17</v>
      </c>
      <c r="L408" s="46"/>
      <c r="M408" s="194">
        <f t="shared" si="6"/>
        <v>0.30357142857142855</v>
      </c>
    </row>
    <row r="409" spans="1:13" ht="19.5" hidden="1" customHeight="1">
      <c r="C409" s="191" t="s">
        <v>630</v>
      </c>
      <c r="D409" s="192"/>
      <c r="E409" s="193">
        <v>18</v>
      </c>
      <c r="F409" s="193">
        <v>24</v>
      </c>
      <c r="G409" s="193">
        <v>16</v>
      </c>
      <c r="H409" s="193">
        <v>20</v>
      </c>
      <c r="I409" s="193">
        <v>24</v>
      </c>
      <c r="J409" s="193">
        <v>9</v>
      </c>
      <c r="K409" s="193">
        <v>38</v>
      </c>
      <c r="L409" s="46"/>
      <c r="M409" s="194">
        <f t="shared" si="6"/>
        <v>0.6785714285714286</v>
      </c>
    </row>
    <row r="410" spans="1:13" ht="19.5" hidden="1" customHeight="1">
      <c r="C410" s="191" t="s">
        <v>631</v>
      </c>
      <c r="D410" s="192"/>
      <c r="E410" s="193">
        <v>5</v>
      </c>
      <c r="F410" s="193">
        <v>2</v>
      </c>
      <c r="G410" s="193">
        <v>4</v>
      </c>
      <c r="H410" s="193">
        <v>5</v>
      </c>
      <c r="I410" s="193">
        <v>3</v>
      </c>
      <c r="J410" s="193">
        <v>1</v>
      </c>
      <c r="K410" s="193">
        <v>2</v>
      </c>
      <c r="L410" s="46"/>
      <c r="M410" s="194">
        <f t="shared" si="6"/>
        <v>3.5714285714285712E-2</v>
      </c>
    </row>
    <row r="411" spans="1:13" ht="19.5" hidden="1" customHeight="1">
      <c r="C411" s="191" t="s">
        <v>632</v>
      </c>
      <c r="D411" s="192"/>
      <c r="E411" s="193"/>
      <c r="F411" s="193">
        <v>1</v>
      </c>
      <c r="G411" s="193"/>
      <c r="H411" s="193"/>
      <c r="I411" s="193">
        <v>2</v>
      </c>
      <c r="J411" s="193">
        <v>0</v>
      </c>
      <c r="K411" s="193"/>
      <c r="L411" s="46"/>
      <c r="M411" s="194">
        <f t="shared" si="6"/>
        <v>0</v>
      </c>
    </row>
    <row r="412" spans="1:13" ht="19.5" hidden="1" customHeight="1">
      <c r="C412" s="191" t="s">
        <v>633</v>
      </c>
      <c r="D412" s="192"/>
      <c r="E412" s="193"/>
      <c r="F412" s="193"/>
      <c r="G412" s="193"/>
      <c r="H412" s="193"/>
      <c r="I412" s="193"/>
      <c r="J412" s="193">
        <v>1</v>
      </c>
      <c r="K412" s="193"/>
      <c r="L412" s="46"/>
      <c r="M412" s="194">
        <f t="shared" si="6"/>
        <v>0</v>
      </c>
    </row>
    <row r="413" spans="1:13" ht="19.5" customHeight="1">
      <c r="C413" s="206"/>
      <c r="D413" s="206"/>
      <c r="J413" s="207"/>
      <c r="K413" s="207"/>
      <c r="L413" s="207"/>
      <c r="M413" s="180" t="s">
        <v>13</v>
      </c>
    </row>
    <row r="414" spans="1:13" ht="19.5" customHeight="1">
      <c r="A414" s="335" t="s">
        <v>653</v>
      </c>
      <c r="B414" s="335"/>
      <c r="C414" s="335"/>
      <c r="D414" s="335"/>
      <c r="E414" s="335"/>
      <c r="F414" s="335"/>
      <c r="G414" s="335"/>
      <c r="H414" s="335"/>
      <c r="I414" s="189"/>
    </row>
    <row r="415" spans="1:13" ht="20.25" hidden="1" customHeight="1">
      <c r="B415" s="208" t="s">
        <v>495</v>
      </c>
      <c r="C415" s="333" t="s">
        <v>654</v>
      </c>
      <c r="D415" s="333"/>
      <c r="E415" s="333"/>
      <c r="F415" s="333"/>
      <c r="G415" s="333"/>
      <c r="H415" s="333"/>
      <c r="I415" s="189"/>
      <c r="J415" s="207"/>
      <c r="K415" s="207"/>
      <c r="L415" s="207"/>
    </row>
    <row r="416" spans="1:13" ht="20.25" hidden="1" customHeight="1">
      <c r="B416" s="187"/>
      <c r="C416" s="333" t="s">
        <v>655</v>
      </c>
      <c r="D416" s="333"/>
      <c r="E416" s="333"/>
      <c r="F416" s="333"/>
      <c r="G416" s="333"/>
      <c r="H416" s="333"/>
      <c r="I416" s="189"/>
      <c r="J416" s="207"/>
      <c r="K416" s="207"/>
      <c r="L416" s="207"/>
    </row>
    <row r="417" spans="1:13" ht="20.25" hidden="1" customHeight="1">
      <c r="B417" s="187"/>
      <c r="C417" s="333" t="s">
        <v>656</v>
      </c>
      <c r="D417" s="333"/>
      <c r="E417" s="333"/>
      <c r="F417" s="333"/>
      <c r="G417" s="333"/>
      <c r="H417" s="333"/>
      <c r="I417" s="189"/>
      <c r="J417" s="207"/>
      <c r="K417" s="207"/>
      <c r="L417" s="207"/>
    </row>
    <row r="418" spans="1:13" ht="20.25" hidden="1" customHeight="1">
      <c r="B418" s="187"/>
      <c r="C418" s="333" t="s">
        <v>657</v>
      </c>
      <c r="D418" s="333"/>
      <c r="E418" s="333"/>
      <c r="F418" s="333"/>
      <c r="G418" s="333"/>
      <c r="H418" s="333"/>
      <c r="I418" s="189"/>
      <c r="J418" s="207"/>
      <c r="K418" s="207"/>
      <c r="L418" s="207"/>
    </row>
    <row r="419" spans="1:13" ht="20.25" hidden="1" customHeight="1">
      <c r="B419" s="187"/>
      <c r="C419" s="333" t="s">
        <v>658</v>
      </c>
      <c r="D419" s="333"/>
      <c r="E419" s="333"/>
      <c r="F419" s="333"/>
      <c r="G419" s="333"/>
      <c r="H419" s="333"/>
      <c r="I419" s="189"/>
      <c r="J419" s="207"/>
      <c r="K419" s="207"/>
      <c r="L419" s="207"/>
    </row>
    <row r="420" spans="1:13" ht="20.25" hidden="1" customHeight="1">
      <c r="B420" s="187"/>
      <c r="C420" s="333" t="s">
        <v>659</v>
      </c>
      <c r="D420" s="333"/>
      <c r="E420" s="333"/>
      <c r="F420" s="333"/>
      <c r="G420" s="333"/>
      <c r="H420" s="333"/>
      <c r="I420" s="189"/>
      <c r="J420" s="207"/>
      <c r="K420" s="207"/>
      <c r="L420" s="207"/>
    </row>
    <row r="421" spans="1:13" ht="20.25" hidden="1" customHeight="1">
      <c r="B421" s="187"/>
      <c r="C421" s="333" t="s">
        <v>660</v>
      </c>
      <c r="D421" s="333"/>
      <c r="E421" s="333"/>
      <c r="F421" s="333"/>
      <c r="G421" s="333"/>
      <c r="H421" s="333"/>
      <c r="I421" s="189"/>
      <c r="J421" s="207"/>
      <c r="K421" s="207"/>
      <c r="L421" s="207"/>
    </row>
    <row r="422" spans="1:13" ht="20.25" hidden="1" customHeight="1">
      <c r="B422" s="187"/>
      <c r="C422" s="333" t="s">
        <v>661</v>
      </c>
      <c r="D422" s="333"/>
      <c r="E422" s="333"/>
      <c r="F422" s="333"/>
      <c r="G422" s="333"/>
      <c r="H422" s="333"/>
      <c r="I422" s="189"/>
      <c r="J422" s="207"/>
      <c r="K422" s="207"/>
      <c r="L422" s="207"/>
    </row>
    <row r="423" spans="1:13" ht="20.25" hidden="1" customHeight="1">
      <c r="B423" s="187"/>
      <c r="C423" s="333" t="s">
        <v>662</v>
      </c>
      <c r="D423" s="333"/>
      <c r="E423" s="333"/>
      <c r="F423" s="333"/>
      <c r="G423" s="333"/>
      <c r="H423" s="333"/>
      <c r="I423" s="189"/>
      <c r="J423" s="207"/>
      <c r="K423" s="207"/>
      <c r="L423" s="207"/>
    </row>
    <row r="424" spans="1:13" ht="20.25" hidden="1" customHeight="1">
      <c r="B424" s="187"/>
      <c r="C424" s="333" t="s">
        <v>663</v>
      </c>
      <c r="D424" s="333"/>
      <c r="E424" s="333"/>
      <c r="F424" s="333"/>
      <c r="G424" s="333"/>
      <c r="H424" s="333"/>
      <c r="I424" s="333"/>
      <c r="J424" s="333"/>
      <c r="K424" s="333"/>
      <c r="L424" s="333"/>
      <c r="M424" s="333"/>
    </row>
    <row r="425" spans="1:13" ht="19.5" hidden="1" customHeight="1">
      <c r="A425" s="336" t="s">
        <v>496</v>
      </c>
      <c r="B425" s="336"/>
      <c r="C425" s="333" t="s">
        <v>664</v>
      </c>
      <c r="D425" s="333"/>
      <c r="E425" s="333"/>
      <c r="F425" s="333"/>
      <c r="G425" s="333"/>
      <c r="H425" s="333"/>
      <c r="I425" s="333"/>
      <c r="J425" s="333"/>
      <c r="K425" s="333"/>
      <c r="L425" s="333"/>
      <c r="M425" s="333"/>
    </row>
    <row r="426" spans="1:13" ht="19.5" hidden="1" customHeight="1">
      <c r="C426" s="333" t="s">
        <v>665</v>
      </c>
      <c r="D426" s="333"/>
      <c r="E426" s="333"/>
      <c r="F426" s="333"/>
      <c r="G426" s="333"/>
      <c r="H426" s="333"/>
      <c r="I426" s="333"/>
      <c r="J426" s="333"/>
      <c r="K426" s="333"/>
      <c r="L426" s="333"/>
      <c r="M426" s="333"/>
    </row>
    <row r="427" spans="1:13" ht="19.5" hidden="1" customHeight="1">
      <c r="C427" s="333" t="s">
        <v>666</v>
      </c>
      <c r="D427" s="333"/>
      <c r="E427" s="333"/>
      <c r="F427" s="333"/>
      <c r="G427" s="333"/>
      <c r="H427" s="333"/>
      <c r="I427" s="333"/>
      <c r="J427" s="333"/>
      <c r="K427" s="333"/>
      <c r="L427" s="333"/>
      <c r="M427" s="333"/>
    </row>
    <row r="428" spans="1:13" ht="19.5" hidden="1" customHeight="1">
      <c r="C428" s="333" t="s">
        <v>667</v>
      </c>
      <c r="D428" s="333"/>
      <c r="E428" s="333"/>
      <c r="F428" s="333"/>
      <c r="G428" s="333"/>
      <c r="H428" s="333"/>
      <c r="I428" s="333"/>
      <c r="J428" s="333"/>
      <c r="K428" s="333"/>
      <c r="L428" s="333"/>
      <c r="M428" s="333"/>
    </row>
    <row r="429" spans="1:13" ht="19.5" hidden="1" customHeight="1">
      <c r="C429" s="333" t="s">
        <v>668</v>
      </c>
      <c r="D429" s="333"/>
      <c r="E429" s="333"/>
      <c r="F429" s="333"/>
      <c r="G429" s="333"/>
      <c r="H429" s="333"/>
      <c r="I429" s="333"/>
      <c r="J429" s="333"/>
      <c r="K429" s="333"/>
      <c r="L429" s="333"/>
      <c r="M429" s="333"/>
    </row>
    <row r="430" spans="1:13" ht="19.5" hidden="1" customHeight="1">
      <c r="C430" s="333" t="s">
        <v>669</v>
      </c>
      <c r="D430" s="333"/>
      <c r="E430" s="333"/>
      <c r="F430" s="333"/>
      <c r="G430" s="333"/>
      <c r="H430" s="333"/>
      <c r="I430" s="333"/>
      <c r="J430" s="333"/>
      <c r="K430" s="333"/>
      <c r="L430" s="333"/>
      <c r="M430" s="333"/>
    </row>
    <row r="431" spans="1:13" ht="19.5" hidden="1" customHeight="1">
      <c r="C431" s="333" t="s">
        <v>670</v>
      </c>
      <c r="D431" s="333"/>
      <c r="E431" s="333"/>
      <c r="F431" s="333"/>
      <c r="G431" s="333"/>
      <c r="H431" s="333"/>
      <c r="I431" s="333"/>
      <c r="J431" s="333"/>
      <c r="K431" s="333"/>
      <c r="L431" s="333"/>
      <c r="M431" s="333"/>
    </row>
    <row r="432" spans="1:13" ht="19.5" hidden="1" customHeight="1">
      <c r="C432" s="333" t="s">
        <v>671</v>
      </c>
      <c r="D432" s="333"/>
      <c r="E432" s="333"/>
      <c r="F432" s="333"/>
      <c r="G432" s="333"/>
      <c r="H432" s="333"/>
      <c r="I432" s="333"/>
      <c r="J432" s="333"/>
      <c r="K432" s="333"/>
      <c r="L432" s="333"/>
      <c r="M432" s="333"/>
    </row>
    <row r="433" spans="1:13" ht="19.5" hidden="1" customHeight="1">
      <c r="C433" s="333" t="s">
        <v>672</v>
      </c>
      <c r="D433" s="333"/>
      <c r="E433" s="333"/>
      <c r="F433" s="333"/>
      <c r="G433" s="333"/>
      <c r="H433" s="333"/>
      <c r="I433" s="333"/>
      <c r="J433" s="333"/>
      <c r="K433" s="333"/>
      <c r="L433" s="333"/>
      <c r="M433" s="333"/>
    </row>
    <row r="434" spans="1:13" ht="19.5" hidden="1" customHeight="1">
      <c r="C434" s="333" t="s">
        <v>673</v>
      </c>
      <c r="D434" s="333"/>
      <c r="E434" s="333"/>
      <c r="F434" s="333"/>
      <c r="G434" s="333"/>
      <c r="H434" s="333"/>
      <c r="I434" s="333"/>
      <c r="J434" s="333"/>
      <c r="K434" s="333"/>
      <c r="L434" s="333"/>
      <c r="M434" s="333"/>
    </row>
    <row r="435" spans="1:13" ht="19.5" hidden="1" customHeight="1">
      <c r="C435" s="333" t="s">
        <v>674</v>
      </c>
      <c r="D435" s="333"/>
      <c r="E435" s="333"/>
      <c r="F435" s="333"/>
      <c r="G435" s="333"/>
      <c r="H435" s="333"/>
      <c r="I435" s="333"/>
      <c r="J435" s="333"/>
      <c r="K435" s="333"/>
      <c r="L435" s="333"/>
      <c r="M435" s="333"/>
    </row>
    <row r="436" spans="1:13" ht="19.5" hidden="1" customHeight="1">
      <c r="C436" s="333" t="s">
        <v>675</v>
      </c>
      <c r="D436" s="333"/>
      <c r="E436" s="333"/>
      <c r="F436" s="333"/>
      <c r="G436" s="333"/>
      <c r="H436" s="333"/>
      <c r="I436" s="333"/>
      <c r="J436" s="333"/>
      <c r="K436" s="333"/>
      <c r="L436" s="333"/>
      <c r="M436" s="333"/>
    </row>
    <row r="437" spans="1:13" ht="19.5" hidden="1" customHeight="1">
      <c r="C437" s="333" t="s">
        <v>676</v>
      </c>
      <c r="D437" s="333"/>
      <c r="E437" s="333"/>
      <c r="F437" s="333"/>
      <c r="G437" s="333"/>
      <c r="H437" s="333"/>
      <c r="I437" s="333"/>
      <c r="J437" s="333"/>
      <c r="K437" s="333"/>
      <c r="L437" s="333"/>
      <c r="M437" s="333"/>
    </row>
    <row r="438" spans="1:13" ht="19.5" hidden="1" customHeight="1">
      <c r="C438" s="333" t="s">
        <v>677</v>
      </c>
      <c r="D438" s="333"/>
      <c r="E438" s="333"/>
      <c r="F438" s="333"/>
      <c r="G438" s="333"/>
      <c r="H438" s="333"/>
      <c r="I438" s="333"/>
      <c r="J438" s="333"/>
      <c r="K438" s="333"/>
      <c r="L438" s="333"/>
      <c r="M438" s="333"/>
    </row>
    <row r="439" spans="1:13" ht="19.5" hidden="1" customHeight="1">
      <c r="C439" s="333" t="s">
        <v>678</v>
      </c>
      <c r="D439" s="333"/>
      <c r="E439" s="333"/>
      <c r="F439" s="333"/>
      <c r="G439" s="333"/>
      <c r="H439" s="333"/>
      <c r="I439" s="333"/>
      <c r="J439" s="333"/>
      <c r="K439" s="333"/>
      <c r="L439" s="333"/>
      <c r="M439" s="333"/>
    </row>
    <row r="440" spans="1:13" ht="19.5" hidden="1" customHeight="1">
      <c r="C440" s="333" t="s">
        <v>679</v>
      </c>
      <c r="D440" s="333"/>
      <c r="E440" s="333"/>
      <c r="F440" s="333"/>
      <c r="G440" s="333"/>
      <c r="H440" s="333"/>
      <c r="I440" s="333"/>
      <c r="J440" s="333"/>
      <c r="K440" s="333"/>
      <c r="L440" s="333"/>
      <c r="M440" s="333"/>
    </row>
    <row r="441" spans="1:13" ht="19.5" hidden="1" customHeight="1">
      <c r="A441" s="336" t="s">
        <v>497</v>
      </c>
      <c r="B441" s="336"/>
      <c r="C441" s="333" t="s">
        <v>680</v>
      </c>
      <c r="D441" s="333"/>
      <c r="E441" s="333"/>
      <c r="F441" s="333"/>
      <c r="G441" s="333"/>
      <c r="H441" s="333"/>
      <c r="I441" s="333"/>
      <c r="J441" s="333"/>
      <c r="K441" s="207"/>
      <c r="L441" s="207"/>
    </row>
    <row r="442" spans="1:13" ht="19.5" hidden="1" customHeight="1">
      <c r="A442" s="209"/>
      <c r="B442" s="209"/>
      <c r="C442" s="333" t="s">
        <v>681</v>
      </c>
      <c r="D442" s="333"/>
      <c r="E442" s="333"/>
      <c r="F442" s="333"/>
      <c r="G442" s="333"/>
      <c r="H442" s="333"/>
      <c r="I442" s="333"/>
      <c r="J442" s="333"/>
      <c r="K442" s="207"/>
      <c r="L442" s="207"/>
    </row>
    <row r="443" spans="1:13" ht="19.5" hidden="1" customHeight="1">
      <c r="A443" s="209"/>
      <c r="B443" s="209"/>
      <c r="C443" s="333" t="s">
        <v>682</v>
      </c>
      <c r="D443" s="333"/>
      <c r="E443" s="333"/>
      <c r="F443" s="333"/>
      <c r="G443" s="333"/>
      <c r="H443" s="333"/>
      <c r="I443" s="333"/>
      <c r="J443" s="333"/>
      <c r="K443" s="207"/>
      <c r="L443" s="207"/>
    </row>
    <row r="444" spans="1:13" ht="19.5" hidden="1" customHeight="1">
      <c r="A444" s="209"/>
      <c r="B444" s="209"/>
      <c r="C444" s="333" t="s">
        <v>683</v>
      </c>
      <c r="D444" s="333"/>
      <c r="E444" s="333"/>
      <c r="F444" s="333"/>
      <c r="G444" s="333"/>
      <c r="H444" s="333"/>
      <c r="I444" s="333"/>
      <c r="J444" s="333"/>
      <c r="K444" s="207"/>
      <c r="L444" s="207"/>
    </row>
    <row r="445" spans="1:13" ht="19.5" hidden="1" customHeight="1">
      <c r="A445" s="209"/>
      <c r="B445" s="209"/>
      <c r="C445" s="333" t="s">
        <v>684</v>
      </c>
      <c r="D445" s="333"/>
      <c r="E445" s="333"/>
      <c r="F445" s="333"/>
      <c r="G445" s="333"/>
      <c r="H445" s="333"/>
      <c r="I445" s="333"/>
      <c r="J445" s="333"/>
      <c r="K445" s="207"/>
      <c r="L445" s="207"/>
    </row>
    <row r="446" spans="1:13" ht="19.5" hidden="1" customHeight="1">
      <c r="A446" s="209"/>
      <c r="B446" s="209"/>
      <c r="C446" s="337" t="s">
        <v>685</v>
      </c>
      <c r="D446" s="337"/>
      <c r="E446" s="337"/>
      <c r="F446" s="337"/>
      <c r="G446" s="337"/>
      <c r="H446" s="337"/>
      <c r="I446" s="337"/>
      <c r="J446" s="337"/>
      <c r="K446" s="207"/>
      <c r="L446" s="207"/>
    </row>
    <row r="447" spans="1:13" ht="19.5" customHeight="1">
      <c r="A447" s="336" t="s">
        <v>498</v>
      </c>
      <c r="B447" s="336"/>
      <c r="C447" s="333" t="s">
        <v>686</v>
      </c>
      <c r="D447" s="333"/>
      <c r="E447" s="333"/>
      <c r="H447" s="337" t="s">
        <v>687</v>
      </c>
      <c r="I447" s="337"/>
      <c r="J447" s="337"/>
      <c r="K447" s="337"/>
      <c r="L447" s="337"/>
      <c r="M447" s="337"/>
    </row>
    <row r="448" spans="1:13" ht="19.5" customHeight="1">
      <c r="A448" s="209"/>
      <c r="B448" s="209"/>
      <c r="C448" s="333" t="s">
        <v>688</v>
      </c>
      <c r="D448" s="333"/>
      <c r="E448" s="333"/>
      <c r="H448" s="337" t="s">
        <v>689</v>
      </c>
      <c r="I448" s="337"/>
      <c r="J448" s="337"/>
      <c r="K448" s="337"/>
      <c r="L448" s="337"/>
      <c r="M448" s="337"/>
    </row>
    <row r="449" spans="1:17" ht="19.5" customHeight="1">
      <c r="A449" s="209"/>
      <c r="B449" s="209"/>
      <c r="C449" s="333" t="s">
        <v>690</v>
      </c>
      <c r="D449" s="333"/>
      <c r="E449" s="333"/>
      <c r="H449" s="337" t="s">
        <v>691</v>
      </c>
      <c r="I449" s="337"/>
      <c r="J449" s="337"/>
      <c r="K449" s="337"/>
      <c r="L449" s="337"/>
      <c r="M449" s="337"/>
    </row>
    <row r="450" spans="1:17" ht="19.5" customHeight="1">
      <c r="A450" s="209"/>
      <c r="B450" s="209"/>
      <c r="C450" s="333" t="s">
        <v>692</v>
      </c>
      <c r="D450" s="333"/>
      <c r="E450" s="333"/>
      <c r="H450" s="337" t="s">
        <v>693</v>
      </c>
      <c r="I450" s="337"/>
      <c r="J450" s="337"/>
      <c r="K450" s="337"/>
      <c r="L450" s="337"/>
      <c r="M450" s="337"/>
    </row>
    <row r="451" spans="1:17" ht="19.5" customHeight="1">
      <c r="A451" s="209"/>
      <c r="B451" s="209"/>
      <c r="C451" s="333" t="s">
        <v>694</v>
      </c>
      <c r="D451" s="333"/>
      <c r="E451" s="333"/>
      <c r="H451" s="337" t="s">
        <v>695</v>
      </c>
      <c r="I451" s="337"/>
      <c r="J451" s="337"/>
      <c r="K451" s="337"/>
      <c r="L451" s="337"/>
      <c r="M451" s="337"/>
    </row>
    <row r="452" spans="1:17" ht="19.5" customHeight="1">
      <c r="A452" s="209"/>
      <c r="B452" s="209"/>
      <c r="C452" s="333" t="s">
        <v>696</v>
      </c>
      <c r="D452" s="333"/>
      <c r="E452" s="333"/>
      <c r="H452" s="337" t="s">
        <v>697</v>
      </c>
      <c r="I452" s="337"/>
      <c r="J452" s="337"/>
      <c r="K452" s="337"/>
      <c r="L452" s="337"/>
      <c r="M452" s="337"/>
    </row>
    <row r="453" spans="1:17" ht="19.5" customHeight="1">
      <c r="A453" s="209"/>
      <c r="B453" s="209"/>
      <c r="C453" s="333" t="s">
        <v>698</v>
      </c>
      <c r="D453" s="333"/>
      <c r="E453" s="333"/>
      <c r="H453" s="337" t="s">
        <v>699</v>
      </c>
      <c r="I453" s="337"/>
      <c r="J453" s="337"/>
      <c r="K453" s="337"/>
      <c r="L453" s="337"/>
      <c r="M453" s="337"/>
    </row>
    <row r="454" spans="1:17" ht="19.5" customHeight="1">
      <c r="A454" s="209"/>
      <c r="B454" s="209"/>
      <c r="C454" s="333" t="s">
        <v>700</v>
      </c>
      <c r="D454" s="333"/>
      <c r="E454" s="333"/>
      <c r="H454" s="333" t="s">
        <v>701</v>
      </c>
      <c r="I454" s="333"/>
      <c r="J454" s="333"/>
      <c r="K454" s="333"/>
      <c r="L454" s="333"/>
      <c r="M454" s="333"/>
    </row>
    <row r="455" spans="1:17" ht="19.5" customHeight="1">
      <c r="A455" s="209"/>
      <c r="B455" s="209"/>
      <c r="C455" s="333" t="s">
        <v>702</v>
      </c>
      <c r="D455" s="333"/>
      <c r="E455" s="333"/>
      <c r="H455" s="333" t="s">
        <v>703</v>
      </c>
      <c r="I455" s="333"/>
      <c r="J455" s="333"/>
      <c r="K455" s="333"/>
      <c r="L455" s="333"/>
      <c r="M455" s="333"/>
    </row>
    <row r="456" spans="1:17" ht="19.5" customHeight="1">
      <c r="A456" s="209"/>
      <c r="B456" s="209"/>
      <c r="C456" s="333" t="s">
        <v>704</v>
      </c>
      <c r="D456" s="333"/>
      <c r="E456" s="333"/>
      <c r="H456" s="333" t="s">
        <v>705</v>
      </c>
      <c r="I456" s="333"/>
      <c r="J456" s="333"/>
      <c r="K456" s="333"/>
      <c r="L456" s="333"/>
      <c r="M456" s="333"/>
    </row>
    <row r="457" spans="1:17" ht="19.5" customHeight="1">
      <c r="A457" s="209"/>
      <c r="B457" s="209"/>
      <c r="C457" s="333" t="s">
        <v>706</v>
      </c>
      <c r="D457" s="333"/>
      <c r="E457" s="333"/>
      <c r="H457" s="337" t="s">
        <v>707</v>
      </c>
      <c r="I457" s="337"/>
      <c r="J457" s="337"/>
      <c r="K457" s="337"/>
      <c r="L457" s="337"/>
      <c r="M457" s="337"/>
    </row>
    <row r="458" spans="1:17" ht="19.5" customHeight="1">
      <c r="A458" s="209"/>
      <c r="B458" s="209"/>
      <c r="C458" s="337" t="s">
        <v>708</v>
      </c>
      <c r="D458" s="337"/>
      <c r="E458" s="337"/>
      <c r="F458" s="181"/>
      <c r="G458" s="181"/>
      <c r="H458" s="337"/>
      <c r="I458" s="337"/>
      <c r="J458" s="337"/>
      <c r="K458" s="337"/>
      <c r="L458" s="337"/>
      <c r="M458" s="337"/>
    </row>
    <row r="459" spans="1:17" ht="19.5" customHeight="1">
      <c r="A459" s="209"/>
      <c r="B459" s="209"/>
      <c r="C459" s="333" t="s">
        <v>13</v>
      </c>
      <c r="D459" s="333"/>
      <c r="E459" s="333"/>
      <c r="H459" s="337"/>
      <c r="I459" s="337"/>
      <c r="J459" s="337"/>
      <c r="K459" s="337"/>
      <c r="L459" s="337"/>
      <c r="M459" s="337"/>
    </row>
    <row r="460" spans="1:17" ht="19.5" customHeight="1">
      <c r="A460" s="209"/>
      <c r="B460" s="209"/>
      <c r="C460" s="206"/>
      <c r="D460" s="206"/>
      <c r="J460" s="207"/>
      <c r="K460" s="207"/>
      <c r="L460" s="207"/>
    </row>
    <row r="461" spans="1:17" ht="19.5" customHeight="1">
      <c r="A461" s="185" t="s">
        <v>709</v>
      </c>
      <c r="C461" s="210" t="s">
        <v>710</v>
      </c>
      <c r="D461" s="339" t="s">
        <v>711</v>
      </c>
      <c r="E461" s="339"/>
      <c r="F461" s="339"/>
      <c r="G461" s="339"/>
      <c r="H461" s="339"/>
      <c r="I461" s="340" t="s">
        <v>712</v>
      </c>
      <c r="J461" s="341"/>
      <c r="K461" s="341"/>
      <c r="L461" s="342"/>
      <c r="M461" s="343" t="s">
        <v>713</v>
      </c>
      <c r="N461" s="344"/>
      <c r="O461" s="210" t="s">
        <v>714</v>
      </c>
      <c r="P461" s="204"/>
      <c r="Q461" s="204"/>
    </row>
    <row r="462" spans="1:17" ht="19.5" customHeight="1">
      <c r="A462" s="181"/>
      <c r="C462" s="206" t="s">
        <v>715</v>
      </c>
      <c r="D462" s="338" t="s">
        <v>716</v>
      </c>
      <c r="E462" s="338"/>
      <c r="F462" s="338"/>
      <c r="G462" s="338"/>
      <c r="H462" s="338"/>
      <c r="I462" s="345" t="s">
        <v>717</v>
      </c>
      <c r="J462" s="345"/>
      <c r="K462" s="345"/>
      <c r="L462" s="345"/>
      <c r="M462" s="337" t="s">
        <v>718</v>
      </c>
      <c r="N462" s="337"/>
      <c r="O462" s="203" t="s">
        <v>719</v>
      </c>
    </row>
    <row r="463" spans="1:17" ht="19.5" customHeight="1">
      <c r="A463" s="181"/>
      <c r="C463" s="206" t="s">
        <v>720</v>
      </c>
      <c r="D463" s="338" t="s">
        <v>721</v>
      </c>
      <c r="E463" s="338"/>
      <c r="F463" s="338"/>
      <c r="G463" s="338"/>
      <c r="H463" s="338"/>
      <c r="I463" s="338" t="s">
        <v>722</v>
      </c>
      <c r="J463" s="338"/>
      <c r="K463" s="338"/>
      <c r="L463" s="338"/>
      <c r="M463" s="334" t="s">
        <v>719</v>
      </c>
      <c r="N463" s="334"/>
      <c r="O463" s="181" t="s">
        <v>425</v>
      </c>
    </row>
    <row r="464" spans="1:17" ht="19.5" customHeight="1">
      <c r="A464" s="181"/>
      <c r="C464" s="206" t="s">
        <v>126</v>
      </c>
      <c r="D464" s="338" t="s">
        <v>441</v>
      </c>
      <c r="E464" s="338"/>
      <c r="F464" s="338"/>
      <c r="G464" s="338"/>
      <c r="H464" s="338"/>
      <c r="I464" s="338" t="s">
        <v>723</v>
      </c>
      <c r="J464" s="338"/>
      <c r="K464" s="338"/>
      <c r="L464" s="338"/>
      <c r="M464" s="337" t="s">
        <v>724</v>
      </c>
      <c r="N464" s="337"/>
      <c r="O464" s="181" t="s">
        <v>725</v>
      </c>
    </row>
    <row r="465" spans="1:15" ht="19.5" customHeight="1">
      <c r="A465" s="181"/>
      <c r="C465" s="206" t="s">
        <v>217</v>
      </c>
      <c r="D465" s="338" t="s">
        <v>421</v>
      </c>
      <c r="E465" s="338"/>
      <c r="F465" s="338"/>
      <c r="G465" s="338"/>
      <c r="H465" s="338"/>
      <c r="I465" s="338" t="s">
        <v>726</v>
      </c>
      <c r="J465" s="338"/>
      <c r="K465" s="338"/>
      <c r="L465" s="338"/>
      <c r="M465" s="337" t="s">
        <v>425</v>
      </c>
      <c r="N465" s="337"/>
      <c r="O465" s="181" t="s">
        <v>727</v>
      </c>
    </row>
    <row r="466" spans="1:15" ht="19.5" customHeight="1">
      <c r="A466" s="181"/>
      <c r="C466" s="206" t="s">
        <v>273</v>
      </c>
      <c r="D466" s="338" t="s">
        <v>728</v>
      </c>
      <c r="E466" s="338"/>
      <c r="F466" s="338"/>
      <c r="G466" s="338"/>
      <c r="H466" s="338"/>
      <c r="I466" s="338" t="s">
        <v>729</v>
      </c>
      <c r="J466" s="338"/>
      <c r="K466" s="338"/>
      <c r="L466" s="338"/>
      <c r="M466" s="337" t="s">
        <v>730</v>
      </c>
      <c r="N466" s="337"/>
      <c r="O466" s="181" t="s">
        <v>140</v>
      </c>
    </row>
    <row r="467" spans="1:15" ht="19.5" customHeight="1">
      <c r="A467" s="181"/>
      <c r="C467" s="206" t="s">
        <v>731</v>
      </c>
      <c r="D467" s="338" t="s">
        <v>732</v>
      </c>
      <c r="E467" s="338"/>
      <c r="F467" s="338"/>
      <c r="G467" s="338"/>
      <c r="H467" s="338"/>
      <c r="I467" s="338" t="s">
        <v>733</v>
      </c>
      <c r="J467" s="338"/>
      <c r="K467" s="338"/>
      <c r="L467" s="338"/>
      <c r="M467" s="337" t="s">
        <v>734</v>
      </c>
      <c r="N467" s="337"/>
      <c r="O467" s="181" t="s">
        <v>735</v>
      </c>
    </row>
    <row r="468" spans="1:15" ht="19.5" customHeight="1">
      <c r="A468" s="181"/>
      <c r="C468" s="206" t="s">
        <v>736</v>
      </c>
      <c r="D468" s="338" t="s">
        <v>737</v>
      </c>
      <c r="E468" s="338"/>
      <c r="F468" s="338"/>
      <c r="G468" s="338"/>
      <c r="H468" s="338"/>
      <c r="I468" s="338" t="s">
        <v>738</v>
      </c>
      <c r="J468" s="338"/>
      <c r="K468" s="338"/>
      <c r="L468" s="338"/>
      <c r="M468" s="337" t="s">
        <v>739</v>
      </c>
      <c r="N468" s="337"/>
      <c r="O468" s="181" t="s">
        <v>740</v>
      </c>
    </row>
    <row r="469" spans="1:15" ht="19.5" customHeight="1">
      <c r="A469" s="181"/>
      <c r="C469" s="206" t="s">
        <v>741</v>
      </c>
      <c r="D469" s="338" t="s">
        <v>742</v>
      </c>
      <c r="E469" s="338"/>
      <c r="F469" s="338"/>
      <c r="G469" s="338"/>
      <c r="H469" s="338"/>
      <c r="I469" s="338" t="s">
        <v>170</v>
      </c>
      <c r="J469" s="338"/>
      <c r="K469" s="338"/>
      <c r="L469" s="338"/>
      <c r="M469" s="337" t="s">
        <v>140</v>
      </c>
      <c r="N469" s="337"/>
      <c r="O469" s="181" t="s">
        <v>743</v>
      </c>
    </row>
    <row r="470" spans="1:15" ht="19.5" customHeight="1">
      <c r="A470" s="181"/>
      <c r="C470" s="211" t="s">
        <v>744</v>
      </c>
      <c r="D470" s="338" t="s">
        <v>273</v>
      </c>
      <c r="E470" s="338"/>
      <c r="F470" s="338"/>
      <c r="G470" s="338"/>
      <c r="H470" s="338"/>
      <c r="I470" s="338" t="s">
        <v>745</v>
      </c>
      <c r="J470" s="338"/>
      <c r="K470" s="338"/>
      <c r="L470" s="338"/>
      <c r="M470" s="337" t="s">
        <v>263</v>
      </c>
      <c r="N470" s="337"/>
      <c r="O470" s="181" t="s">
        <v>720</v>
      </c>
    </row>
    <row r="471" spans="1:15" ht="19.5" customHeight="1">
      <c r="A471" s="181"/>
      <c r="C471" s="206" t="s">
        <v>746</v>
      </c>
      <c r="D471" s="338" t="s">
        <v>747</v>
      </c>
      <c r="E471" s="338"/>
      <c r="F471" s="338"/>
      <c r="G471" s="338"/>
      <c r="H471" s="338"/>
      <c r="I471" s="338" t="s">
        <v>748</v>
      </c>
      <c r="J471" s="338"/>
      <c r="K471" s="338"/>
      <c r="L471" s="338"/>
      <c r="M471" s="337" t="s">
        <v>735</v>
      </c>
      <c r="N471" s="337"/>
      <c r="O471" s="181" t="s">
        <v>749</v>
      </c>
    </row>
    <row r="472" spans="1:15" ht="19.5" customHeight="1">
      <c r="A472" s="181"/>
      <c r="C472" s="206" t="s">
        <v>750</v>
      </c>
      <c r="D472" s="338" t="s">
        <v>751</v>
      </c>
      <c r="E472" s="338"/>
      <c r="F472" s="338"/>
      <c r="G472" s="338"/>
      <c r="H472" s="338"/>
      <c r="I472" s="338" t="s">
        <v>752</v>
      </c>
      <c r="J472" s="338"/>
      <c r="K472" s="338"/>
      <c r="L472" s="338"/>
      <c r="M472" s="337" t="s">
        <v>753</v>
      </c>
      <c r="N472" s="337"/>
      <c r="O472" s="181" t="s">
        <v>754</v>
      </c>
    </row>
    <row r="473" spans="1:15" ht="19.5" customHeight="1">
      <c r="A473" s="181"/>
      <c r="C473" s="206" t="s">
        <v>755</v>
      </c>
      <c r="D473" s="338" t="s">
        <v>756</v>
      </c>
      <c r="E473" s="338"/>
      <c r="F473" s="338"/>
      <c r="G473" s="338"/>
      <c r="H473" s="338"/>
      <c r="I473" s="338" t="s">
        <v>757</v>
      </c>
      <c r="J473" s="338"/>
      <c r="K473" s="338"/>
      <c r="L473" s="338"/>
      <c r="M473" s="337" t="s">
        <v>758</v>
      </c>
      <c r="N473" s="337"/>
      <c r="O473" s="181" t="s">
        <v>759</v>
      </c>
    </row>
    <row r="474" spans="1:15" ht="19.5" customHeight="1">
      <c r="A474" s="181"/>
      <c r="C474" s="206" t="s">
        <v>760</v>
      </c>
      <c r="D474" s="338" t="s">
        <v>761</v>
      </c>
      <c r="E474" s="338"/>
      <c r="F474" s="338"/>
      <c r="G474" s="338"/>
      <c r="H474" s="338"/>
      <c r="I474" s="338" t="s">
        <v>762</v>
      </c>
      <c r="J474" s="338"/>
      <c r="K474" s="338"/>
      <c r="L474" s="338"/>
      <c r="M474" s="337" t="s">
        <v>763</v>
      </c>
      <c r="N474" s="337"/>
      <c r="O474" s="181" t="s">
        <v>764</v>
      </c>
    </row>
    <row r="475" spans="1:15" ht="19.5" customHeight="1">
      <c r="A475" s="181"/>
      <c r="C475" s="206" t="s">
        <v>765</v>
      </c>
      <c r="D475" s="338" t="s">
        <v>766</v>
      </c>
      <c r="E475" s="338"/>
      <c r="F475" s="338"/>
      <c r="G475" s="338"/>
      <c r="H475" s="338"/>
      <c r="I475" s="338" t="s">
        <v>767</v>
      </c>
      <c r="J475" s="338"/>
      <c r="K475" s="338"/>
      <c r="L475" s="338"/>
      <c r="M475" s="337" t="s">
        <v>768</v>
      </c>
      <c r="N475" s="337"/>
      <c r="O475" s="181" t="s">
        <v>769</v>
      </c>
    </row>
    <row r="476" spans="1:15" ht="19.5" customHeight="1">
      <c r="A476" s="181"/>
      <c r="C476" s="206" t="s">
        <v>770</v>
      </c>
      <c r="D476" s="338" t="s">
        <v>771</v>
      </c>
      <c r="E476" s="338"/>
      <c r="F476" s="338"/>
      <c r="G476" s="338"/>
      <c r="H476" s="338"/>
      <c r="I476" s="338" t="s">
        <v>772</v>
      </c>
      <c r="J476" s="338"/>
      <c r="K476" s="338"/>
      <c r="L476" s="338"/>
      <c r="M476" s="337" t="s">
        <v>773</v>
      </c>
      <c r="N476" s="337"/>
      <c r="O476" s="181" t="s">
        <v>223</v>
      </c>
    </row>
    <row r="477" spans="1:15" ht="19.5" customHeight="1">
      <c r="A477" s="181"/>
      <c r="C477" s="206" t="s">
        <v>774</v>
      </c>
      <c r="D477" s="338" t="s">
        <v>775</v>
      </c>
      <c r="E477" s="338"/>
      <c r="F477" s="338"/>
      <c r="G477" s="338"/>
      <c r="H477" s="338"/>
      <c r="I477" s="338" t="s">
        <v>776</v>
      </c>
      <c r="J477" s="338"/>
      <c r="K477" s="338"/>
      <c r="L477" s="338"/>
      <c r="M477" s="337" t="s">
        <v>486</v>
      </c>
      <c r="N477" s="337"/>
      <c r="O477" s="181" t="s">
        <v>777</v>
      </c>
    </row>
    <row r="478" spans="1:15" ht="19.5" customHeight="1">
      <c r="A478" s="181"/>
      <c r="C478" s="206" t="s">
        <v>778</v>
      </c>
      <c r="D478" s="338" t="s">
        <v>718</v>
      </c>
      <c r="E478" s="338"/>
      <c r="F478" s="338"/>
      <c r="G478" s="338"/>
      <c r="H478" s="338"/>
      <c r="I478" s="338" t="s">
        <v>779</v>
      </c>
      <c r="J478" s="338"/>
      <c r="K478" s="338"/>
      <c r="L478" s="338"/>
      <c r="M478" s="337" t="s">
        <v>720</v>
      </c>
      <c r="N478" s="337"/>
      <c r="O478" s="181" t="s">
        <v>421</v>
      </c>
    </row>
    <row r="479" spans="1:15" ht="19.5" customHeight="1">
      <c r="A479" s="181"/>
      <c r="C479" s="206" t="s">
        <v>780</v>
      </c>
      <c r="D479" s="337" t="s">
        <v>781</v>
      </c>
      <c r="E479" s="337"/>
      <c r="F479" s="337"/>
      <c r="G479" s="337"/>
      <c r="H479" s="337"/>
      <c r="I479" s="338" t="s">
        <v>782</v>
      </c>
      <c r="J479" s="338"/>
      <c r="K479" s="338"/>
      <c r="L479" s="338"/>
      <c r="M479" s="337" t="s">
        <v>783</v>
      </c>
      <c r="N479" s="337"/>
      <c r="O479" s="181" t="s">
        <v>441</v>
      </c>
    </row>
    <row r="480" spans="1:15" ht="19.5" customHeight="1">
      <c r="A480" s="181"/>
      <c r="C480" s="206" t="s">
        <v>784</v>
      </c>
      <c r="D480" s="346"/>
      <c r="E480" s="346"/>
      <c r="F480" s="346"/>
      <c r="G480" s="346"/>
      <c r="H480" s="346"/>
      <c r="I480" s="338" t="s">
        <v>785</v>
      </c>
      <c r="J480" s="338"/>
      <c r="K480" s="338"/>
      <c r="L480" s="338"/>
      <c r="M480" s="337" t="s">
        <v>786</v>
      </c>
      <c r="N480" s="337"/>
      <c r="O480" s="181" t="s">
        <v>787</v>
      </c>
    </row>
    <row r="481" spans="1:15" ht="19.5" customHeight="1">
      <c r="A481" s="181"/>
      <c r="C481" s="206" t="s">
        <v>788</v>
      </c>
      <c r="D481" s="346"/>
      <c r="E481" s="346"/>
      <c r="F481" s="346"/>
      <c r="G481" s="346"/>
      <c r="H481" s="346"/>
      <c r="I481" s="338" t="s">
        <v>789</v>
      </c>
      <c r="J481" s="338"/>
      <c r="K481" s="338"/>
      <c r="L481" s="338"/>
      <c r="M481" s="337" t="s">
        <v>192</v>
      </c>
      <c r="N481" s="337"/>
      <c r="O481" s="181" t="s">
        <v>790</v>
      </c>
    </row>
    <row r="482" spans="1:15" ht="19.5" customHeight="1">
      <c r="A482" s="181"/>
      <c r="C482" s="206" t="s">
        <v>791</v>
      </c>
      <c r="D482" s="346"/>
      <c r="E482" s="346"/>
      <c r="F482" s="346"/>
      <c r="G482" s="346"/>
      <c r="H482" s="346"/>
      <c r="I482" s="338" t="s">
        <v>792</v>
      </c>
      <c r="J482" s="338"/>
      <c r="K482" s="338"/>
      <c r="L482" s="338"/>
      <c r="M482" s="337" t="s">
        <v>793</v>
      </c>
      <c r="N482" s="337"/>
    </row>
    <row r="483" spans="1:15" ht="19.5" customHeight="1">
      <c r="A483" s="181"/>
      <c r="C483" s="206" t="s">
        <v>794</v>
      </c>
      <c r="D483" s="346"/>
      <c r="E483" s="346"/>
      <c r="F483" s="346"/>
      <c r="G483" s="346"/>
      <c r="H483" s="346"/>
      <c r="I483" s="338" t="s">
        <v>795</v>
      </c>
      <c r="J483" s="338"/>
      <c r="K483" s="338"/>
      <c r="L483" s="338"/>
      <c r="M483" s="337" t="s">
        <v>796</v>
      </c>
      <c r="N483" s="337"/>
    </row>
    <row r="484" spans="1:15" ht="19.5" customHeight="1">
      <c r="A484" s="181"/>
      <c r="C484" s="206" t="s">
        <v>797</v>
      </c>
      <c r="D484" s="346"/>
      <c r="E484" s="346"/>
      <c r="F484" s="346"/>
      <c r="G484" s="346"/>
      <c r="H484" s="346"/>
      <c r="I484" s="338" t="s">
        <v>798</v>
      </c>
      <c r="J484" s="338"/>
      <c r="K484" s="338"/>
      <c r="L484" s="338"/>
      <c r="M484" s="337" t="s">
        <v>799</v>
      </c>
      <c r="N484" s="337"/>
    </row>
    <row r="485" spans="1:15" ht="19.5" customHeight="1">
      <c r="A485" s="181"/>
      <c r="C485" s="206" t="s">
        <v>800</v>
      </c>
      <c r="D485" s="346"/>
      <c r="E485" s="346"/>
      <c r="F485" s="346"/>
      <c r="G485" s="346"/>
      <c r="H485" s="346"/>
      <c r="I485" s="338" t="s">
        <v>801</v>
      </c>
      <c r="J485" s="338"/>
      <c r="K485" s="338"/>
      <c r="L485" s="338"/>
      <c r="M485" s="337" t="s">
        <v>759</v>
      </c>
      <c r="N485" s="337"/>
    </row>
    <row r="486" spans="1:15" ht="19.5" customHeight="1">
      <c r="A486" s="181"/>
      <c r="C486" s="206" t="s">
        <v>419</v>
      </c>
      <c r="D486" s="346"/>
      <c r="E486" s="346"/>
      <c r="F486" s="346"/>
      <c r="G486" s="346"/>
      <c r="H486" s="346"/>
      <c r="I486" s="338" t="s">
        <v>802</v>
      </c>
      <c r="J486" s="338"/>
      <c r="K486" s="338"/>
      <c r="L486" s="338"/>
      <c r="M486" s="337" t="s">
        <v>206</v>
      </c>
      <c r="N486" s="337"/>
    </row>
    <row r="487" spans="1:15" ht="19.5" customHeight="1">
      <c r="A487" s="181"/>
      <c r="C487" s="206" t="s">
        <v>803</v>
      </c>
      <c r="D487" s="346"/>
      <c r="E487" s="346"/>
      <c r="F487" s="346"/>
      <c r="G487" s="346"/>
      <c r="H487" s="346"/>
      <c r="I487" s="338" t="s">
        <v>804</v>
      </c>
      <c r="J487" s="338"/>
      <c r="K487" s="338"/>
      <c r="L487" s="338"/>
      <c r="M487" s="337" t="s">
        <v>805</v>
      </c>
      <c r="N487" s="337"/>
    </row>
    <row r="488" spans="1:15" ht="19.5" customHeight="1">
      <c r="A488" s="181"/>
      <c r="C488" s="206" t="s">
        <v>806</v>
      </c>
      <c r="D488" s="346"/>
      <c r="E488" s="346"/>
      <c r="F488" s="346"/>
      <c r="G488" s="346"/>
      <c r="H488" s="346"/>
      <c r="I488" s="338" t="s">
        <v>807</v>
      </c>
      <c r="J488" s="338"/>
      <c r="K488" s="338"/>
      <c r="L488" s="338"/>
      <c r="M488" s="337" t="s">
        <v>808</v>
      </c>
      <c r="N488" s="337"/>
    </row>
    <row r="489" spans="1:15" ht="19.5" customHeight="1">
      <c r="A489" s="181"/>
      <c r="C489" s="206" t="s">
        <v>809</v>
      </c>
      <c r="D489" s="346"/>
      <c r="E489" s="346"/>
      <c r="F489" s="346"/>
      <c r="G489" s="346"/>
      <c r="H489" s="346"/>
      <c r="I489" s="337" t="s">
        <v>810</v>
      </c>
      <c r="J489" s="337"/>
      <c r="K489" s="337"/>
      <c r="L489" s="337"/>
      <c r="M489" s="337" t="s">
        <v>223</v>
      </c>
      <c r="N489" s="337"/>
    </row>
    <row r="490" spans="1:15" ht="19.5" customHeight="1">
      <c r="A490" s="181"/>
      <c r="C490" s="206" t="s">
        <v>811</v>
      </c>
      <c r="D490" s="346"/>
      <c r="E490" s="346"/>
      <c r="F490" s="346"/>
      <c r="G490" s="346"/>
      <c r="H490" s="346"/>
      <c r="I490" s="337" t="s">
        <v>232</v>
      </c>
      <c r="J490" s="337"/>
      <c r="K490" s="337"/>
      <c r="L490" s="337"/>
      <c r="M490" s="337" t="s">
        <v>812</v>
      </c>
      <c r="N490" s="337"/>
    </row>
    <row r="491" spans="1:15" ht="19.5" customHeight="1">
      <c r="A491" s="181"/>
      <c r="C491" s="206"/>
      <c r="D491" s="346"/>
      <c r="E491" s="346"/>
      <c r="F491" s="346"/>
      <c r="G491" s="346"/>
      <c r="H491" s="346"/>
      <c r="I491" s="337" t="s">
        <v>813</v>
      </c>
      <c r="J491" s="337"/>
      <c r="K491" s="337"/>
      <c r="L491" s="337"/>
      <c r="M491" s="337" t="s">
        <v>814</v>
      </c>
      <c r="N491" s="337"/>
    </row>
    <row r="492" spans="1:15" ht="19.5" customHeight="1">
      <c r="A492" s="181"/>
      <c r="C492" s="206"/>
      <c r="D492" s="346"/>
      <c r="E492" s="346"/>
      <c r="F492" s="346"/>
      <c r="G492" s="346"/>
      <c r="H492" s="346"/>
      <c r="I492" s="337" t="s">
        <v>815</v>
      </c>
      <c r="J492" s="337"/>
      <c r="K492" s="337"/>
      <c r="L492" s="337"/>
      <c r="M492" s="337" t="s">
        <v>816</v>
      </c>
      <c r="N492" s="337"/>
    </row>
    <row r="493" spans="1:15">
      <c r="C493" s="206"/>
      <c r="D493" s="346"/>
      <c r="E493" s="346"/>
      <c r="F493" s="346"/>
      <c r="G493" s="346"/>
      <c r="H493" s="346"/>
      <c r="I493" s="337" t="s">
        <v>817</v>
      </c>
      <c r="J493" s="337"/>
      <c r="K493" s="337"/>
      <c r="L493" s="337"/>
      <c r="M493" s="346"/>
      <c r="N493" s="346"/>
    </row>
    <row r="494" spans="1:15">
      <c r="C494" s="206"/>
      <c r="D494" s="346"/>
      <c r="E494" s="346"/>
      <c r="F494" s="346"/>
      <c r="G494" s="346"/>
      <c r="H494" s="346"/>
      <c r="I494" s="337" t="s">
        <v>818</v>
      </c>
      <c r="J494" s="337"/>
      <c r="K494" s="337"/>
      <c r="L494" s="337"/>
      <c r="M494" s="346"/>
      <c r="N494" s="346"/>
    </row>
    <row r="495" spans="1:15">
      <c r="C495" s="206"/>
      <c r="D495" s="346"/>
      <c r="E495" s="346"/>
      <c r="F495" s="346"/>
      <c r="G495" s="346"/>
      <c r="H495" s="346"/>
      <c r="I495" s="337" t="s">
        <v>819</v>
      </c>
      <c r="J495" s="337"/>
      <c r="K495" s="337"/>
      <c r="L495" s="337"/>
      <c r="M495" s="346"/>
      <c r="N495" s="346"/>
    </row>
  </sheetData>
  <mergeCells count="240">
    <mergeCell ref="D495:H495"/>
    <mergeCell ref="I495:L495"/>
    <mergeCell ref="M495:N495"/>
    <mergeCell ref="D493:H493"/>
    <mergeCell ref="I493:L493"/>
    <mergeCell ref="M493:N493"/>
    <mergeCell ref="D494:H494"/>
    <mergeCell ref="I494:L494"/>
    <mergeCell ref="M494:N494"/>
    <mergeCell ref="D491:H491"/>
    <mergeCell ref="I491:L491"/>
    <mergeCell ref="M491:N491"/>
    <mergeCell ref="D492:H492"/>
    <mergeCell ref="I492:L492"/>
    <mergeCell ref="M492:N492"/>
    <mergeCell ref="D489:H489"/>
    <mergeCell ref="I489:L489"/>
    <mergeCell ref="M489:N489"/>
    <mergeCell ref="D490:H490"/>
    <mergeCell ref="I490:L490"/>
    <mergeCell ref="M490:N490"/>
    <mergeCell ref="D487:H487"/>
    <mergeCell ref="I487:L487"/>
    <mergeCell ref="M487:N487"/>
    <mergeCell ref="D488:H488"/>
    <mergeCell ref="I488:L488"/>
    <mergeCell ref="M488:N488"/>
    <mergeCell ref="D485:H485"/>
    <mergeCell ref="I485:L485"/>
    <mergeCell ref="M485:N485"/>
    <mergeCell ref="D486:H486"/>
    <mergeCell ref="I486:L486"/>
    <mergeCell ref="M486:N486"/>
    <mergeCell ref="D483:H483"/>
    <mergeCell ref="I483:L483"/>
    <mergeCell ref="M483:N483"/>
    <mergeCell ref="D484:H484"/>
    <mergeCell ref="I484:L484"/>
    <mergeCell ref="M484:N484"/>
    <mergeCell ref="D481:H481"/>
    <mergeCell ref="I481:L481"/>
    <mergeCell ref="M481:N481"/>
    <mergeCell ref="D482:H482"/>
    <mergeCell ref="I482:L482"/>
    <mergeCell ref="M482:N482"/>
    <mergeCell ref="D479:H479"/>
    <mergeCell ref="I479:L479"/>
    <mergeCell ref="M479:N479"/>
    <mergeCell ref="D480:H480"/>
    <mergeCell ref="I480:L480"/>
    <mergeCell ref="M480:N480"/>
    <mergeCell ref="D477:H477"/>
    <mergeCell ref="I477:L477"/>
    <mergeCell ref="M477:N477"/>
    <mergeCell ref="D478:H478"/>
    <mergeCell ref="I478:L478"/>
    <mergeCell ref="M478:N478"/>
    <mergeCell ref="D475:H475"/>
    <mergeCell ref="I475:L475"/>
    <mergeCell ref="M475:N475"/>
    <mergeCell ref="D476:H476"/>
    <mergeCell ref="I476:L476"/>
    <mergeCell ref="M476:N476"/>
    <mergeCell ref="D473:H473"/>
    <mergeCell ref="I473:L473"/>
    <mergeCell ref="M473:N473"/>
    <mergeCell ref="D474:H474"/>
    <mergeCell ref="I474:L474"/>
    <mergeCell ref="M474:N474"/>
    <mergeCell ref="D471:H471"/>
    <mergeCell ref="I471:L471"/>
    <mergeCell ref="M471:N471"/>
    <mergeCell ref="D472:H472"/>
    <mergeCell ref="I472:L472"/>
    <mergeCell ref="M472:N472"/>
    <mergeCell ref="D469:H469"/>
    <mergeCell ref="I469:L469"/>
    <mergeCell ref="M469:N469"/>
    <mergeCell ref="D470:H470"/>
    <mergeCell ref="I470:L470"/>
    <mergeCell ref="M470:N470"/>
    <mergeCell ref="D467:H467"/>
    <mergeCell ref="I467:L467"/>
    <mergeCell ref="M467:N467"/>
    <mergeCell ref="D468:H468"/>
    <mergeCell ref="I468:L468"/>
    <mergeCell ref="M468:N468"/>
    <mergeCell ref="D465:H465"/>
    <mergeCell ref="I465:L465"/>
    <mergeCell ref="M465:N465"/>
    <mergeCell ref="D466:H466"/>
    <mergeCell ref="I466:L466"/>
    <mergeCell ref="M466:N466"/>
    <mergeCell ref="D463:H463"/>
    <mergeCell ref="I463:L463"/>
    <mergeCell ref="M463:N463"/>
    <mergeCell ref="D464:H464"/>
    <mergeCell ref="I464:L464"/>
    <mergeCell ref="M464:N464"/>
    <mergeCell ref="D461:H461"/>
    <mergeCell ref="I461:L461"/>
    <mergeCell ref="M461:N461"/>
    <mergeCell ref="D462:H462"/>
    <mergeCell ref="I462:L462"/>
    <mergeCell ref="M462:N462"/>
    <mergeCell ref="C457:E457"/>
    <mergeCell ref="H457:M457"/>
    <mergeCell ref="C458:E458"/>
    <mergeCell ref="H458:M458"/>
    <mergeCell ref="C459:E459"/>
    <mergeCell ref="H459:M459"/>
    <mergeCell ref="C454:E454"/>
    <mergeCell ref="H454:M454"/>
    <mergeCell ref="C455:E455"/>
    <mergeCell ref="H455:M455"/>
    <mergeCell ref="C456:E456"/>
    <mergeCell ref="H456:M456"/>
    <mergeCell ref="C451:E451"/>
    <mergeCell ref="H451:M451"/>
    <mergeCell ref="C452:E452"/>
    <mergeCell ref="H452:M452"/>
    <mergeCell ref="C453:E453"/>
    <mergeCell ref="H453:M453"/>
    <mergeCell ref="C448:E448"/>
    <mergeCell ref="H448:M448"/>
    <mergeCell ref="C449:E449"/>
    <mergeCell ref="H449:M449"/>
    <mergeCell ref="C450:E450"/>
    <mergeCell ref="H450:M450"/>
    <mergeCell ref="C442:J442"/>
    <mergeCell ref="C443:J443"/>
    <mergeCell ref="C444:J444"/>
    <mergeCell ref="C445:J445"/>
    <mergeCell ref="C446:J446"/>
    <mergeCell ref="A447:B447"/>
    <mergeCell ref="C447:E447"/>
    <mergeCell ref="H447:M447"/>
    <mergeCell ref="C436:M436"/>
    <mergeCell ref="C437:M437"/>
    <mergeCell ref="C438:M438"/>
    <mergeCell ref="C439:M439"/>
    <mergeCell ref="C440:M440"/>
    <mergeCell ref="A441:B441"/>
    <mergeCell ref="C441:J441"/>
    <mergeCell ref="C430:M430"/>
    <mergeCell ref="C431:M431"/>
    <mergeCell ref="C432:M432"/>
    <mergeCell ref="C433:M433"/>
    <mergeCell ref="C434:M434"/>
    <mergeCell ref="C435:M435"/>
    <mergeCell ref="A425:B425"/>
    <mergeCell ref="C425:M425"/>
    <mergeCell ref="C426:M426"/>
    <mergeCell ref="C427:M427"/>
    <mergeCell ref="C428:M428"/>
    <mergeCell ref="C429:M429"/>
    <mergeCell ref="C419:H419"/>
    <mergeCell ref="C420:H420"/>
    <mergeCell ref="C421:H421"/>
    <mergeCell ref="C422:H422"/>
    <mergeCell ref="C423:H423"/>
    <mergeCell ref="C424:M424"/>
    <mergeCell ref="B407:H407"/>
    <mergeCell ref="A414:H414"/>
    <mergeCell ref="C415:H415"/>
    <mergeCell ref="C416:H416"/>
    <mergeCell ref="C417:H417"/>
    <mergeCell ref="C418:H418"/>
    <mergeCell ref="B371:H371"/>
    <mergeCell ref="B377:H377"/>
    <mergeCell ref="B383:H383"/>
    <mergeCell ref="B389:H389"/>
    <mergeCell ref="B395:H395"/>
    <mergeCell ref="B401:H401"/>
    <mergeCell ref="B335:H335"/>
    <mergeCell ref="B341:H341"/>
    <mergeCell ref="B347:H347"/>
    <mergeCell ref="B353:H353"/>
    <mergeCell ref="B359:H359"/>
    <mergeCell ref="B365:H365"/>
    <mergeCell ref="B299:H299"/>
    <mergeCell ref="B305:H305"/>
    <mergeCell ref="B311:H311"/>
    <mergeCell ref="B317:H317"/>
    <mergeCell ref="B323:H323"/>
    <mergeCell ref="B329:H329"/>
    <mergeCell ref="B265:H265"/>
    <mergeCell ref="B272:H272"/>
    <mergeCell ref="B278:H278"/>
    <mergeCell ref="B284:H284"/>
    <mergeCell ref="B291:H291"/>
    <mergeCell ref="B293:H293"/>
    <mergeCell ref="B228:H228"/>
    <mergeCell ref="B234:H234"/>
    <mergeCell ref="B241:H241"/>
    <mergeCell ref="B247:H247"/>
    <mergeCell ref="B253:H253"/>
    <mergeCell ref="B259:H259"/>
    <mergeCell ref="B190:H190"/>
    <mergeCell ref="B196:H196"/>
    <mergeCell ref="B202:H202"/>
    <mergeCell ref="B208:H208"/>
    <mergeCell ref="B214:H214"/>
    <mergeCell ref="B221:H221"/>
    <mergeCell ref="B154:H154"/>
    <mergeCell ref="B160:H160"/>
    <mergeCell ref="B166:H166"/>
    <mergeCell ref="B172:H172"/>
    <mergeCell ref="B178:H178"/>
    <mergeCell ref="B184:H184"/>
    <mergeCell ref="B124:H124"/>
    <mergeCell ref="B127:H127"/>
    <mergeCell ref="B133:H133"/>
    <mergeCell ref="B139:H139"/>
    <mergeCell ref="B145:H145"/>
    <mergeCell ref="B152:H152"/>
    <mergeCell ref="B97:H97"/>
    <mergeCell ref="B100:H100"/>
    <mergeCell ref="B103:H103"/>
    <mergeCell ref="B106:H106"/>
    <mergeCell ref="B112:H112"/>
    <mergeCell ref="B117:H117"/>
    <mergeCell ref="B62:H62"/>
    <mergeCell ref="B65:H65"/>
    <mergeCell ref="B68:H68"/>
    <mergeCell ref="B74:H74"/>
    <mergeCell ref="B79:H79"/>
    <mergeCell ref="B88:H88"/>
    <mergeCell ref="B28:H28"/>
    <mergeCell ref="B34:H34"/>
    <mergeCell ref="B41:H41"/>
    <mergeCell ref="B47:H47"/>
    <mergeCell ref="B50:H50"/>
    <mergeCell ref="B56:H56"/>
    <mergeCell ref="B5:H5"/>
    <mergeCell ref="B8:H8"/>
    <mergeCell ref="B12:H12"/>
    <mergeCell ref="B15:H15"/>
    <mergeCell ref="B18:H18"/>
    <mergeCell ref="B22:H22"/>
  </mergeCells>
  <pageMargins left="0.7" right="0.7" top="0.75" bottom="0.75" header="0.3" footer="0.3"/>
  <pageSetup scale="41"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0F6D-AECC-4FE9-B725-D27913EA3CF5}">
  <sheetPr>
    <pageSetUpPr fitToPage="1"/>
  </sheetPr>
  <dimension ref="A1:O46"/>
  <sheetViews>
    <sheetView topLeftCell="A28" workbookViewId="0">
      <selection activeCell="J46" sqref="A1:J46"/>
    </sheetView>
  </sheetViews>
  <sheetFormatPr defaultRowHeight="15"/>
  <cols>
    <col min="1" max="1" width="8.5703125" style="4" customWidth="1"/>
    <col min="2" max="2" width="18.42578125" style="4" customWidth="1"/>
    <col min="3" max="3" width="5.85546875" style="4" customWidth="1"/>
    <col min="4" max="4" width="31.42578125" style="4" customWidth="1"/>
    <col min="5" max="5" width="7" style="4" customWidth="1"/>
    <col min="6" max="6" width="33.28515625" style="4" customWidth="1"/>
    <col min="7" max="7" width="7" style="4" customWidth="1"/>
    <col min="8" max="8" width="31.140625" style="4" customWidth="1"/>
    <col min="9" max="9" width="7" style="4" customWidth="1"/>
    <col min="10" max="10" width="24.7109375" style="4" customWidth="1"/>
    <col min="11" max="16384" width="9.140625" style="4"/>
  </cols>
  <sheetData>
    <row r="1" spans="1:15" s="18" customFormat="1">
      <c r="A1" s="347" t="s">
        <v>820</v>
      </c>
      <c r="B1" s="347"/>
      <c r="C1" s="347"/>
      <c r="D1" s="347"/>
      <c r="E1" s="347"/>
      <c r="F1" s="347"/>
      <c r="G1" s="347"/>
      <c r="H1" s="347"/>
      <c r="I1" s="347"/>
      <c r="J1" s="347"/>
    </row>
    <row r="2" spans="1:15" s="18" customFormat="1">
      <c r="A2" s="347" t="s">
        <v>821</v>
      </c>
      <c r="B2" s="347"/>
      <c r="C2" s="347"/>
      <c r="D2" s="347"/>
      <c r="E2" s="347"/>
      <c r="F2" s="347"/>
      <c r="G2" s="347"/>
      <c r="H2" s="347"/>
      <c r="I2" s="347"/>
      <c r="J2" s="347"/>
    </row>
    <row r="3" spans="1:15" s="18" customFormat="1">
      <c r="A3" s="19"/>
      <c r="B3" s="19"/>
      <c r="C3" s="19"/>
      <c r="D3" s="19"/>
      <c r="E3" s="19"/>
      <c r="F3" s="19"/>
      <c r="G3" s="19"/>
      <c r="H3" s="19"/>
      <c r="I3" s="19"/>
      <c r="J3" s="19"/>
    </row>
    <row r="4" spans="1:15" s="18" customFormat="1">
      <c r="A4" s="19"/>
      <c r="B4" s="19"/>
      <c r="C4" s="19"/>
      <c r="D4" s="19"/>
      <c r="E4" s="19"/>
      <c r="F4" s="19"/>
      <c r="G4" s="19"/>
      <c r="H4" s="19"/>
      <c r="I4" s="19"/>
      <c r="J4" s="19"/>
    </row>
    <row r="5" spans="1:15" s="18" customFormat="1"/>
    <row r="6" spans="1:15">
      <c r="A6" s="240" t="s">
        <v>822</v>
      </c>
      <c r="B6" s="354" t="s">
        <v>823</v>
      </c>
      <c r="C6" s="21"/>
      <c r="D6" s="348" t="s">
        <v>824</v>
      </c>
      <c r="E6" s="349"/>
      <c r="F6" s="349"/>
      <c r="G6" s="349"/>
      <c r="H6" s="349"/>
      <c r="I6" s="349"/>
      <c r="J6" s="350"/>
    </row>
    <row r="7" spans="1:15">
      <c r="A7" s="240"/>
      <c r="B7" s="354"/>
      <c r="D7" s="351" t="s">
        <v>825</v>
      </c>
      <c r="E7" s="352"/>
      <c r="F7" s="352"/>
      <c r="G7" s="352"/>
      <c r="H7" s="352"/>
      <c r="I7" s="352"/>
      <c r="J7" s="353"/>
    </row>
    <row r="8" spans="1:15">
      <c r="A8" s="240"/>
      <c r="B8" s="3"/>
      <c r="D8" s="3"/>
      <c r="E8" s="3"/>
      <c r="F8" s="3"/>
      <c r="G8" s="3"/>
      <c r="H8" s="3"/>
      <c r="I8" s="3"/>
      <c r="J8" s="3"/>
    </row>
    <row r="9" spans="1:15">
      <c r="A9" s="240"/>
    </row>
    <row r="10" spans="1:15">
      <c r="A10" s="240"/>
      <c r="B10" s="354" t="s">
        <v>826</v>
      </c>
      <c r="C10" s="21"/>
      <c r="D10" s="16" t="s">
        <v>827</v>
      </c>
      <c r="F10" s="16" t="s">
        <v>828</v>
      </c>
      <c r="H10" s="16" t="s">
        <v>13</v>
      </c>
      <c r="J10" s="240" t="s">
        <v>829</v>
      </c>
    </row>
    <row r="11" spans="1:15">
      <c r="A11" s="240"/>
      <c r="B11" s="354"/>
      <c r="D11" s="11" t="s">
        <v>830</v>
      </c>
      <c r="F11" s="17" t="s">
        <v>831</v>
      </c>
      <c r="G11" s="2"/>
      <c r="H11" s="11" t="s">
        <v>832</v>
      </c>
      <c r="J11" s="240"/>
      <c r="O11" s="4" t="s">
        <v>13</v>
      </c>
    </row>
    <row r="12" spans="1:15">
      <c r="A12" s="240"/>
      <c r="B12" s="3"/>
      <c r="D12" s="349" t="s">
        <v>833</v>
      </c>
      <c r="F12" s="349" t="s">
        <v>834</v>
      </c>
      <c r="G12" s="2"/>
      <c r="H12" s="349" t="s">
        <v>835</v>
      </c>
      <c r="J12" s="3"/>
      <c r="O12" s="4" t="s">
        <v>13</v>
      </c>
    </row>
    <row r="13" spans="1:15">
      <c r="A13" s="240"/>
      <c r="D13" s="352"/>
      <c r="F13" s="352"/>
      <c r="G13" s="2"/>
      <c r="H13" s="352"/>
      <c r="O13" s="4" t="s">
        <v>13</v>
      </c>
    </row>
    <row r="14" spans="1:15">
      <c r="A14" s="240"/>
      <c r="B14" s="240" t="s">
        <v>836</v>
      </c>
      <c r="C14" s="21"/>
      <c r="D14" s="240" t="s">
        <v>837</v>
      </c>
      <c r="F14" s="240" t="s">
        <v>838</v>
      </c>
      <c r="H14" s="240" t="s">
        <v>839</v>
      </c>
      <c r="J14" s="16" t="s">
        <v>840</v>
      </c>
      <c r="O14" s="4" t="s">
        <v>13</v>
      </c>
    </row>
    <row r="15" spans="1:15">
      <c r="A15" s="240"/>
      <c r="B15" s="240"/>
      <c r="D15" s="240"/>
      <c r="F15" s="240"/>
      <c r="H15" s="240"/>
      <c r="J15" s="11" t="s">
        <v>841</v>
      </c>
    </row>
    <row r="16" spans="1:15">
      <c r="D16" s="3"/>
      <c r="F16" s="3"/>
      <c r="H16" s="3"/>
      <c r="J16" s="16" t="s">
        <v>842</v>
      </c>
    </row>
    <row r="17" spans="1:10">
      <c r="D17" s="16" t="s">
        <v>827</v>
      </c>
      <c r="E17" s="3"/>
      <c r="F17" s="16" t="s">
        <v>828</v>
      </c>
      <c r="G17" s="3"/>
      <c r="H17" s="16" t="s">
        <v>843</v>
      </c>
      <c r="I17" s="3"/>
      <c r="J17" s="11" t="s">
        <v>844</v>
      </c>
    </row>
    <row r="18" spans="1:10">
      <c r="A18" s="355" t="s">
        <v>845</v>
      </c>
      <c r="B18" s="355"/>
      <c r="D18" s="11" t="s">
        <v>846</v>
      </c>
      <c r="E18" s="3"/>
      <c r="F18" s="11" t="s">
        <v>847</v>
      </c>
      <c r="G18" s="3"/>
      <c r="H18" s="11" t="s">
        <v>848</v>
      </c>
      <c r="I18" s="3"/>
      <c r="J18" s="16" t="s">
        <v>849</v>
      </c>
    </row>
    <row r="19" spans="1:10">
      <c r="A19" s="355" t="s">
        <v>850</v>
      </c>
      <c r="B19" s="355"/>
      <c r="D19" s="16" t="s">
        <v>851</v>
      </c>
      <c r="E19" s="3"/>
      <c r="F19" s="16" t="s">
        <v>852</v>
      </c>
      <c r="G19" s="3"/>
      <c r="H19" s="16" t="s">
        <v>853</v>
      </c>
      <c r="I19" s="3"/>
      <c r="J19" s="11" t="s">
        <v>854</v>
      </c>
    </row>
    <row r="20" spans="1:10">
      <c r="A20" s="3" t="s">
        <v>855</v>
      </c>
      <c r="B20" s="3" t="s">
        <v>856</v>
      </c>
      <c r="D20" s="11" t="s">
        <v>848</v>
      </c>
      <c r="E20" s="3"/>
      <c r="F20" s="11" t="s">
        <v>848</v>
      </c>
      <c r="G20" s="3"/>
      <c r="H20" s="11" t="s">
        <v>848</v>
      </c>
      <c r="I20" s="3"/>
      <c r="J20" s="16" t="s">
        <v>857</v>
      </c>
    </row>
    <row r="21" spans="1:10">
      <c r="A21" s="3" t="s">
        <v>858</v>
      </c>
      <c r="B21" s="3" t="s">
        <v>859</v>
      </c>
      <c r="D21" s="16" t="s">
        <v>860</v>
      </c>
      <c r="E21" s="3"/>
      <c r="F21" s="16" t="s">
        <v>861</v>
      </c>
      <c r="G21" s="3"/>
      <c r="H21" s="16" t="s">
        <v>862</v>
      </c>
      <c r="I21" s="3"/>
      <c r="J21" s="11" t="s">
        <v>863</v>
      </c>
    </row>
    <row r="22" spans="1:10">
      <c r="A22" s="3" t="s">
        <v>864</v>
      </c>
      <c r="B22" s="3" t="s">
        <v>865</v>
      </c>
      <c r="D22" s="11" t="s">
        <v>846</v>
      </c>
      <c r="E22" s="3"/>
      <c r="F22" s="11" t="s">
        <v>866</v>
      </c>
      <c r="G22" s="3"/>
      <c r="H22" s="11" t="s">
        <v>867</v>
      </c>
      <c r="I22" s="3"/>
      <c r="J22" s="16" t="s">
        <v>868</v>
      </c>
    </row>
    <row r="23" spans="1:10">
      <c r="A23" s="3" t="s">
        <v>869</v>
      </c>
      <c r="B23" s="3" t="s">
        <v>870</v>
      </c>
      <c r="D23" s="16" t="s">
        <v>871</v>
      </c>
      <c r="E23" s="3"/>
      <c r="F23" s="16" t="s">
        <v>872</v>
      </c>
      <c r="G23" s="3"/>
      <c r="H23" s="16" t="s">
        <v>873</v>
      </c>
      <c r="I23" s="3"/>
      <c r="J23" s="11" t="s">
        <v>874</v>
      </c>
    </row>
    <row r="24" spans="1:10">
      <c r="A24" s="3" t="s">
        <v>875</v>
      </c>
      <c r="B24" s="3" t="s">
        <v>876</v>
      </c>
      <c r="D24" s="11" t="s">
        <v>877</v>
      </c>
      <c r="E24" s="3"/>
      <c r="F24" s="41" t="s">
        <v>867</v>
      </c>
      <c r="G24" s="3"/>
      <c r="H24" s="11" t="s">
        <v>867</v>
      </c>
      <c r="I24" s="3"/>
      <c r="J24" s="16" t="s">
        <v>878</v>
      </c>
    </row>
    <row r="25" spans="1:10">
      <c r="A25" s="3" t="s">
        <v>879</v>
      </c>
      <c r="B25" s="3" t="s">
        <v>880</v>
      </c>
      <c r="D25" s="16" t="s">
        <v>881</v>
      </c>
      <c r="E25" s="3"/>
      <c r="F25" s="55" t="s">
        <v>882</v>
      </c>
      <c r="G25" s="3"/>
      <c r="H25" s="16" t="s">
        <v>883</v>
      </c>
      <c r="I25" s="3"/>
      <c r="J25" s="11" t="s">
        <v>884</v>
      </c>
    </row>
    <row r="26" spans="1:10">
      <c r="A26" s="3" t="s">
        <v>885</v>
      </c>
      <c r="B26" s="3" t="s">
        <v>886</v>
      </c>
      <c r="D26" s="11" t="s">
        <v>887</v>
      </c>
      <c r="E26" s="3"/>
      <c r="F26" s="56" t="s">
        <v>888</v>
      </c>
      <c r="G26" s="3"/>
      <c r="H26" s="11" t="s">
        <v>889</v>
      </c>
      <c r="I26" s="3"/>
    </row>
    <row r="27" spans="1:10">
      <c r="A27" s="3" t="s">
        <v>890</v>
      </c>
      <c r="B27" s="3" t="s">
        <v>891</v>
      </c>
      <c r="D27" s="16" t="s">
        <v>892</v>
      </c>
      <c r="E27" s="3"/>
      <c r="F27" s="3"/>
      <c r="G27" s="3"/>
      <c r="H27" s="16" t="s">
        <v>893</v>
      </c>
      <c r="I27" s="3"/>
    </row>
    <row r="28" spans="1:10">
      <c r="A28" s="3" t="s">
        <v>894</v>
      </c>
      <c r="B28" s="3" t="s">
        <v>895</v>
      </c>
      <c r="D28" s="11" t="s">
        <v>867</v>
      </c>
      <c r="E28" s="3"/>
      <c r="F28" s="3"/>
      <c r="G28" s="3"/>
      <c r="H28" s="11" t="s">
        <v>896</v>
      </c>
      <c r="I28" s="3"/>
    </row>
    <row r="29" spans="1:10">
      <c r="A29" s="3" t="s">
        <v>897</v>
      </c>
      <c r="B29" s="3" t="s">
        <v>898</v>
      </c>
      <c r="D29" s="16" t="s">
        <v>899</v>
      </c>
      <c r="E29" s="3"/>
      <c r="F29" s="3"/>
      <c r="G29" s="3"/>
      <c r="H29" s="16" t="s">
        <v>900</v>
      </c>
      <c r="I29" s="3"/>
      <c r="J29" s="3"/>
    </row>
    <row r="30" spans="1:10">
      <c r="A30" s="3" t="s">
        <v>901</v>
      </c>
      <c r="B30" s="3" t="s">
        <v>902</v>
      </c>
      <c r="D30" s="11" t="s">
        <v>867</v>
      </c>
      <c r="E30" s="3"/>
      <c r="F30" s="3"/>
      <c r="G30" s="3"/>
      <c r="H30" s="11" t="s">
        <v>896</v>
      </c>
      <c r="I30" s="3"/>
      <c r="J30" s="3"/>
    </row>
    <row r="31" spans="1:10">
      <c r="A31" s="3" t="s">
        <v>903</v>
      </c>
      <c r="B31" s="3" t="s">
        <v>904</v>
      </c>
      <c r="D31" s="16" t="s">
        <v>905</v>
      </c>
      <c r="E31" s="3"/>
      <c r="F31" s="3"/>
      <c r="G31" s="3"/>
      <c r="H31" s="16" t="s">
        <v>906</v>
      </c>
      <c r="I31" s="3"/>
      <c r="J31" s="3"/>
    </row>
    <row r="32" spans="1:10">
      <c r="A32" s="4" t="s">
        <v>13</v>
      </c>
      <c r="B32" s="22" t="s">
        <v>13</v>
      </c>
      <c r="D32" s="11" t="s">
        <v>867</v>
      </c>
      <c r="E32" s="3"/>
      <c r="F32" s="3"/>
      <c r="G32" s="3"/>
      <c r="H32" s="11" t="s">
        <v>896</v>
      </c>
      <c r="I32" s="3"/>
      <c r="J32" s="3"/>
    </row>
    <row r="33" spans="1:10">
      <c r="D33" s="16" t="s">
        <v>907</v>
      </c>
      <c r="E33" s="3"/>
      <c r="F33" s="3"/>
      <c r="G33" s="3"/>
      <c r="H33" s="16" t="s">
        <v>908</v>
      </c>
      <c r="I33" s="3"/>
      <c r="J33" s="3"/>
    </row>
    <row r="34" spans="1:10">
      <c r="A34" s="355" t="s">
        <v>909</v>
      </c>
      <c r="B34" s="355"/>
      <c r="D34" s="11" t="s">
        <v>889</v>
      </c>
      <c r="E34" s="3"/>
      <c r="F34" s="3"/>
      <c r="G34" s="3"/>
      <c r="H34" s="11" t="s">
        <v>896</v>
      </c>
      <c r="I34" s="3"/>
      <c r="J34" s="3"/>
    </row>
    <row r="35" spans="1:10">
      <c r="A35" s="3" t="s">
        <v>910</v>
      </c>
      <c r="B35" s="22">
        <v>40</v>
      </c>
      <c r="D35" s="16" t="s">
        <v>911</v>
      </c>
      <c r="E35" s="3"/>
      <c r="F35" s="3"/>
      <c r="G35" s="3"/>
      <c r="H35" s="55" t="s">
        <v>912</v>
      </c>
      <c r="I35" s="3"/>
      <c r="J35" s="3"/>
    </row>
    <row r="36" spans="1:10">
      <c r="A36" s="3" t="s">
        <v>858</v>
      </c>
      <c r="B36" s="22">
        <v>57</v>
      </c>
      <c r="D36" s="11" t="s">
        <v>896</v>
      </c>
      <c r="E36" s="3"/>
      <c r="F36" s="3"/>
      <c r="G36" s="3"/>
      <c r="H36" s="56" t="s">
        <v>888</v>
      </c>
      <c r="I36" s="3"/>
      <c r="J36" s="3"/>
    </row>
    <row r="37" spans="1:10">
      <c r="A37" s="3" t="s">
        <v>864</v>
      </c>
      <c r="B37" s="22">
        <v>56</v>
      </c>
      <c r="D37" s="16" t="s">
        <v>913</v>
      </c>
      <c r="E37" s="3"/>
      <c r="F37" s="3"/>
      <c r="G37" s="3"/>
      <c r="H37" s="3"/>
      <c r="I37" s="3"/>
      <c r="J37" s="3"/>
    </row>
    <row r="38" spans="1:10">
      <c r="A38" s="3" t="s">
        <v>869</v>
      </c>
      <c r="B38" s="22">
        <v>61</v>
      </c>
      <c r="D38" s="11" t="s">
        <v>896</v>
      </c>
      <c r="E38" s="3"/>
      <c r="F38" s="3"/>
      <c r="G38" s="3"/>
      <c r="H38" s="3"/>
      <c r="I38" s="3"/>
      <c r="J38" s="3"/>
    </row>
    <row r="39" spans="1:10">
      <c r="A39" s="3" t="s">
        <v>875</v>
      </c>
      <c r="B39" s="22">
        <v>48</v>
      </c>
      <c r="D39" s="16" t="s">
        <v>914</v>
      </c>
      <c r="E39" s="3"/>
      <c r="G39" s="3"/>
      <c r="H39" s="3"/>
      <c r="I39" s="3"/>
      <c r="J39" s="3"/>
    </row>
    <row r="40" spans="1:10">
      <c r="A40" s="3" t="s">
        <v>879</v>
      </c>
      <c r="B40" s="22">
        <v>56</v>
      </c>
      <c r="D40" s="11" t="s">
        <v>896</v>
      </c>
      <c r="E40" s="3"/>
      <c r="F40" s="3"/>
      <c r="G40" s="3"/>
      <c r="H40" s="3"/>
      <c r="I40" s="3"/>
      <c r="J40" s="3"/>
    </row>
    <row r="41" spans="1:10">
      <c r="A41" s="3" t="s">
        <v>885</v>
      </c>
      <c r="B41" s="22">
        <v>44</v>
      </c>
      <c r="D41" s="16" t="s">
        <v>915</v>
      </c>
      <c r="E41" s="3"/>
      <c r="G41" s="3"/>
      <c r="I41" s="3"/>
      <c r="J41" s="3"/>
    </row>
    <row r="42" spans="1:10">
      <c r="A42" s="3" t="s">
        <v>890</v>
      </c>
      <c r="B42" s="22">
        <v>35</v>
      </c>
      <c r="D42" s="41" t="s">
        <v>916</v>
      </c>
      <c r="E42" s="3"/>
      <c r="G42" s="3"/>
      <c r="I42" s="3"/>
      <c r="J42" s="3"/>
    </row>
    <row r="43" spans="1:10">
      <c r="A43" s="3" t="s">
        <v>894</v>
      </c>
      <c r="B43" s="22">
        <v>32</v>
      </c>
      <c r="D43" s="55" t="s">
        <v>917</v>
      </c>
      <c r="J43" s="3"/>
    </row>
    <row r="44" spans="1:10">
      <c r="A44" s="3" t="s">
        <v>897</v>
      </c>
      <c r="B44" s="22">
        <v>27</v>
      </c>
      <c r="D44" s="117" t="s">
        <v>888</v>
      </c>
      <c r="J44" s="3"/>
    </row>
    <row r="45" spans="1:10">
      <c r="A45" s="3" t="s">
        <v>901</v>
      </c>
      <c r="B45" s="22">
        <v>22</v>
      </c>
      <c r="D45" s="55" t="s">
        <v>918</v>
      </c>
    </row>
    <row r="46" spans="1:10">
      <c r="A46" s="3" t="s">
        <v>903</v>
      </c>
      <c r="B46" s="22">
        <v>21</v>
      </c>
      <c r="D46" s="56" t="s">
        <v>888</v>
      </c>
    </row>
  </sheetData>
  <dataConsolidate/>
  <mergeCells count="18">
    <mergeCell ref="A19:B19"/>
    <mergeCell ref="A18:B18"/>
    <mergeCell ref="A34:B34"/>
    <mergeCell ref="B10:B11"/>
    <mergeCell ref="A6:A15"/>
    <mergeCell ref="B14:B15"/>
    <mergeCell ref="J10:J11"/>
    <mergeCell ref="H14:H15"/>
    <mergeCell ref="F14:F15"/>
    <mergeCell ref="D14:D15"/>
    <mergeCell ref="D12:D13"/>
    <mergeCell ref="F12:F13"/>
    <mergeCell ref="H12:H13"/>
    <mergeCell ref="A1:J1"/>
    <mergeCell ref="A2:J2"/>
    <mergeCell ref="D6:J6"/>
    <mergeCell ref="D7:J7"/>
    <mergeCell ref="B6:B7"/>
  </mergeCells>
  <pageMargins left="0.7" right="0.7"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2EA0923DF9804B92A07A0A69C4D03E" ma:contentTypeVersion="8" ma:contentTypeDescription="Create a new document." ma:contentTypeScope="" ma:versionID="0de7bc6321009c55b3c6ad778ac4ffce">
  <xsd:schema xmlns:xsd="http://www.w3.org/2001/XMLSchema" xmlns:xs="http://www.w3.org/2001/XMLSchema" xmlns:p="http://schemas.microsoft.com/office/2006/metadata/properties" xmlns:ns2="47bf3a91-9d5a-4cd4-bad4-7b3d9e1fa8b1" xmlns:ns3="894dd29f-7992-4e0d-9297-3151a5699787" targetNamespace="http://schemas.microsoft.com/office/2006/metadata/properties" ma:root="true" ma:fieldsID="515318094663f86dea67fd9948841125" ns2:_="" ns3:_="">
    <xsd:import namespace="47bf3a91-9d5a-4cd4-bad4-7b3d9e1fa8b1"/>
    <xsd:import namespace="894dd29f-7992-4e0d-9297-3151a56997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f3a91-9d5a-4cd4-bad4-7b3d9e1fa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4dd29f-7992-4e0d-9297-3151a56997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A75AA4-02BC-4098-86E9-F4906E3292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f3a91-9d5a-4cd4-bad4-7b3d9e1fa8b1"/>
    <ds:schemaRef ds:uri="894dd29f-7992-4e0d-9297-3151a5699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14DD58-8AE1-46AE-9116-851AA2B3F92F}">
  <ds:schemaRef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47bf3a91-9d5a-4cd4-bad4-7b3d9e1fa8b1"/>
    <ds:schemaRef ds:uri="http://schemas.microsoft.com/office/2006/documentManagement/types"/>
    <ds:schemaRef ds:uri="http://purl.org/dc/dcmitype/"/>
    <ds:schemaRef ds:uri="http://schemas.openxmlformats.org/package/2006/metadata/core-properties"/>
    <ds:schemaRef ds:uri="894dd29f-7992-4e0d-9297-3151a5699787"/>
  </ds:schemaRefs>
</ds:datastoreItem>
</file>

<file path=customXml/itemProps3.xml><?xml version="1.0" encoding="utf-8"?>
<ds:datastoreItem xmlns:ds="http://schemas.openxmlformats.org/officeDocument/2006/customXml" ds:itemID="{ABE57AD0-0A2A-4BA4-9543-806B9EE8BE4D}">
  <ds:schemaRefs>
    <ds:schemaRef ds:uri="http://schemas.microsoft.com/sharepoint/v3/contenttype/forms"/>
  </ds:schemaRefs>
</ds:datastoreItem>
</file>

<file path=docMetadata/LabelInfo.xml><?xml version="1.0" encoding="utf-8"?>
<clbl:labelList xmlns:clbl="http://schemas.microsoft.com/office/2020/mipLabelMetadata">
  <clbl:label id="{b19c134a-14c9-4d4c-af65-c420f94c8cbb}" enabled="0" method="" siteId="{b19c134a-14c9-4d4c-af65-c420f94c8c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Committees</vt:lpstr>
      <vt:lpstr>CAB Engagement Matrix 23-24</vt:lpstr>
      <vt:lpstr>CAB curriculum review </vt:lpstr>
      <vt:lpstr>CSA Events - Fall 2023</vt:lpstr>
      <vt:lpstr>CSA Events - Spring 2024</vt:lpstr>
      <vt:lpstr>guest lectures - class listing</vt:lpstr>
      <vt:lpstr>senior exit survey</vt:lpstr>
      <vt:lpstr>ET Dept Org Chart</vt:lpstr>
      <vt:lpstr>'CAB curriculum review '!Print_Area</vt:lpstr>
      <vt:lpstr>'CAB Engagement Matrix 23-24'!Print_Area</vt:lpstr>
      <vt:lpstr>Committees!Print_Area</vt:lpstr>
      <vt:lpstr>'CSA Events - Spring 2024'!Print_Area</vt:lpstr>
      <vt:lpstr>'ET Dept Org Chart'!Print_Area</vt:lpstr>
      <vt:lpstr>'guest lectures - class listing'!Print_Area</vt:lpstr>
      <vt:lpstr>'senior exit survey'!Print_Area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dc:creator>
  <cp:keywords/>
  <dc:description/>
  <cp:lastModifiedBy>Spencer, BJ</cp:lastModifiedBy>
  <cp:revision/>
  <cp:lastPrinted>2024-02-14T17:17:19Z</cp:lastPrinted>
  <dcterms:created xsi:type="dcterms:W3CDTF">2022-02-03T19:25:15Z</dcterms:created>
  <dcterms:modified xsi:type="dcterms:W3CDTF">2024-02-29T15:23:09Z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0x010100412EA0923DF9804B92A07A0A69C4D03E</vt:lpwstr>
  </property>
</Properties>
</file>